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ghcom\Desktop\"/>
    </mc:Choice>
  </mc:AlternateContent>
  <xr:revisionPtr revIDLastSave="0" documentId="13_ncr:1_{88D8BB24-378C-4C43-BA35-5FCC5A74AC76}" xr6:coauthVersionLast="47" xr6:coauthVersionMax="47" xr10:uidLastSave="{00000000-0000-0000-0000-000000000000}"/>
  <bookViews>
    <workbookView xWindow="-120" yWindow="-120" windowWidth="29040" windowHeight="15840" tabRatio="889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سرمایه گذاری دراوراق بهادار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اوراق!$A$1:$AM$12</definedName>
    <definedName name="_xlnm.Print_Area" localSheetId="2">'اوراق مشتقه'!$A$1:$AX$21</definedName>
    <definedName name="_xlnm.Print_Area" localSheetId="5">'تعدیل قیمت'!$A$1:$N$13</definedName>
    <definedName name="_xlnm.Print_Area" localSheetId="7">درآمد!$A$1:$K$14</definedName>
    <definedName name="_xlnm.Print_Area" localSheetId="19">'درآمد اعمال اختیار'!$A$1:$Z$10</definedName>
    <definedName name="_xlnm.Print_Area" localSheetId="12">'درآمد سپرده بانکی'!$A$1:$L$11</definedName>
    <definedName name="_xlnm.Print_Area" localSheetId="8">'درآمد سرمایه گذاری در سهام'!$A$1:$X$17</definedName>
    <definedName name="_xlnm.Print_Area" localSheetId="9">'درآمد سرمایه گذاری در صندوق'!$A$1:$X$15</definedName>
    <definedName name="_xlnm.Print_Area" localSheetId="14">'درآمد سود سهام'!$A$1:$T$17</definedName>
    <definedName name="_xlnm.Print_Area" localSheetId="15">'درآمد سود صندوق'!$A$1:$L$9</definedName>
    <definedName name="_xlnm.Print_Area" localSheetId="20">'درآمد ناشی از تغییر قیمت اوراق'!$A$1:$Q$17</definedName>
    <definedName name="_xlnm.Print_Area" localSheetId="18">'درآمد ناشی از فروش'!$A$1:$Q$15</definedName>
    <definedName name="_xlnm.Print_Area" localSheetId="13">'سایر درآمدها'!$A$1:$H$13</definedName>
    <definedName name="_xlnm.Print_Area" localSheetId="6">سپرده!$A$1:$M$13</definedName>
    <definedName name="_xlnm.Print_Area" localSheetId="10">'سرمایه گذاری دراوراق بهادار'!$A$1:$T$10</definedName>
    <definedName name="_xlnm.Print_Area" localSheetId="1">سهام!$A$1:$AC$17</definedName>
    <definedName name="_xlnm.Print_Area" localSheetId="16">'سود اوراق بهادار'!$A$1:$T$9</definedName>
    <definedName name="_xlnm.Print_Area" localSheetId="17">'سود سپرده بانکی'!$A$1:$O$10</definedName>
    <definedName name="_xlnm.Print_Area" localSheetId="0">'صورت وضعیت'!$A$1:$H$27</definedName>
    <definedName name="_xlnm.Print_Area" localSheetId="11">'مبالغ تخصیصی اوراق'!$A$1:$R$24</definedName>
    <definedName name="_xlnm.Print_Area" localSheetId="3">'واحدهای صندوق'!$A$1:$AC$15</definedName>
  </definedNames>
  <calcPr calcId="181029"/>
</workbook>
</file>

<file path=xl/calcChain.xml><?xml version="1.0" encoding="utf-8"?>
<calcChain xmlns="http://schemas.openxmlformats.org/spreadsheetml/2006/main">
  <c r="I14" i="19" l="1"/>
  <c r="J11" i="10"/>
  <c r="J10" i="10"/>
  <c r="J9" i="10"/>
  <c r="H11" i="10"/>
  <c r="H15" i="9"/>
  <c r="J15" i="9" l="1"/>
</calcChain>
</file>

<file path=xl/sharedStrings.xml><?xml version="1.0" encoding="utf-8"?>
<sst xmlns="http://schemas.openxmlformats.org/spreadsheetml/2006/main" count="450" uniqueCount="178">
  <si>
    <t>صندوق سرمایه‌گذاری اختصاصی بازارگردانی میزان داریک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</si>
  <si>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</si>
  <si>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</si>
  <si>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</si>
  <si>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</si>
  <si>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</si>
  <si>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</si>
  <si>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</si>
  <si>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</si>
  <si>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</si>
  <si>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</si>
  <si>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</si>
  <si>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</si>
  <si>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</si>
  <si>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</si>
  <si>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</si>
  <si>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</si>
  <si>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</si>
  <si>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</si>
  <si>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تولیدی‌مهرام‌</t>
  </si>
  <si>
    <t>سرمایه گذاری ملت</t>
  </si>
  <si>
    <t>سالمین‌</t>
  </si>
  <si>
    <t>توسعه فن افزار توسن</t>
  </si>
  <si>
    <t>توسعه سامانه ی نرم افزاری نگین</t>
  </si>
  <si>
    <t>پارس‌ سرام‌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</si>
  <si>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</si>
  <si>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</si>
  <si>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</si>
  <si>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</si>
  <si>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</si>
  <si>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</si>
  <si>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</si>
  <si>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</si>
  <si>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</si>
  <si>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</si>
  <si>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</si>
  <si>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</si>
  <si>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</si>
  <si>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</si>
  <si>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</si>
  <si>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</si>
  <si>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</si>
  <si>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</si>
  <si>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</si>
  <si>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</si>
  <si>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س.اعتماد داریک-د</t>
  </si>
  <si>
    <t>صندوق س.سهام فراز داریک-س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</si>
  <si>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</si>
  <si>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</si>
  <si>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</si>
  <si>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</si>
  <si>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</si>
  <si>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</si>
  <si>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</si>
  <si>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</si>
  <si>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</si>
  <si>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</si>
  <si>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</si>
  <si>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</si>
  <si>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</si>
  <si>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</si>
  <si>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</si>
  <si>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</si>
  <si>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</si>
  <si>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</si>
  <si>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</si>
  <si>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</si>
  <si>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</si>
  <si>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</si>
  <si>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</si>
  <si>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سامان میرداماد</t>
  </si>
  <si>
    <t>0.00%</t>
  </si>
  <si>
    <t>سپرده کوتاه مدت بانک خاورمیانه آفریقا</t>
  </si>
  <si>
    <t>0.07%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</si>
  <si>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</si>
  <si>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</si>
  <si>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</si>
  <si>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</si>
  <si>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</si>
  <si>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</si>
  <si>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</si>
  <si>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</si>
  <si>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</si>
  <si>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</si>
  <si>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</si>
  <si>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</si>
  <si>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</si>
  <si>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</si>
  <si>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</si>
  <si>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</si>
  <si>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</si>
  <si>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</si>
  <si>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</si>
  <si>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</si>
  <si>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</si>
  <si>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</si>
  <si>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</si>
  <si>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</si>
  <si>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</si>
  <si>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</si>
  <si>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</si>
  <si>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</si>
  <si>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</si>
  <si>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</si>
  <si>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</si>
  <si>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</si>
  <si>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</si>
  <si>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</si>
  <si>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</si>
  <si>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</si>
  <si>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</si>
  <si>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</si>
  <si>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</si>
  <si>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</si>
  <si>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</si>
  <si>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</si>
  <si>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</si>
  <si>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</si>
  <si>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</si>
  <si>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</si>
  <si>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</si>
  <si>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</si>
  <si>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</si>
  <si>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</si>
  <si>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</si>
  <si>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</si>
  <si>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</si>
  <si>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</si>
  <si>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</si>
  <si>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</si>
  <si>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</si>
  <si>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</si>
  <si>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</si>
  <si>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</si>
  <si>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</si>
  <si>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</si>
  <si>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</si>
  <si>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</si>
  <si>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</si>
  <si>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</si>
  <si>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</si>
  <si>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</si>
  <si>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</si>
  <si>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</si>
  <si>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</si>
  <si>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1405/04/27</t>
  </si>
  <si>
    <t>1405/02/31</t>
  </si>
  <si>
    <t>1405/04/29</t>
  </si>
  <si>
    <t>1405/01/31</t>
  </si>
  <si>
    <t>1405/02/05</t>
  </si>
  <si>
    <t>1405/01/30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</si>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</sst>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2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6" fillId="0" borderId="0" xfId="0" applyFont="1" applyAlignment="1">
      <alignment horizontal="left"/>
    </xf>
    <xf numFmtId="3" fontId="3" fillId="0" borderId="5" xfId="0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right" vertical="top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3" fontId="0" fillId="0" borderId="0" xfId="0" applyNumberFormat="1" applyAlignment="1">
      <alignment horizontal="left"/>
    </xf>
    <xf numFmtId="0" fontId="3" fillId="0" borderId="0" xfId="0" applyFont="1" applyAlignment="1">
      <alignment horizontal="center" vertical="center"/>
    </xf>
    <xf numFmtId="10" fontId="0" fillId="0" borderId="0" xfId="1" applyNumberFormat="1" applyFont="1" applyAlignment="1">
      <alignment horizontal="left"/>
    </xf>
    <xf numFmtId="164" fontId="0" fillId="0" borderId="0" xfId="1" applyNumberFormat="1" applyFont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2" fillId="0" borderId="2" xfId="0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3" fontId="4" fillId="0" borderId="0" xfId="0" applyNumberFormat="1" applyFont="1" applyBorder="1" applyAlignment="1">
      <alignment horizontal="right" vertical="top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404363</xdr:colOff>
      <xdr:row>0</xdr:row>
      <xdr:rowOff>341463</xdr:rowOff>
    </xdr:from>
    <xdr:to>
      <xdr:col>5</xdr:col>
      <xdr:colOff>547836</xdr:colOff>
      <xdr:row>20</xdr:row>
      <xdr:rowOff>18512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71BE6D8-88D7-4454-96F8-B3DD4BB6F8E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7639239" y="341463"/>
          <a:ext cx="2587624" cy="3343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rightToLeft="1" tabSelected="1" view="pageBreakPreview" zoomScale="106" zoomScaleNormal="100" zoomScaleSheetLayoutView="106" workbookViewId="0">
      <selection activeCell="M25" sqref="M25"/>
    </sheetView>
  </sheetViews>
  <sheetFormatPr defaultRowHeight="12.75" x14ac:dyDescent="0.2"/>
  <sheetData>
    <row r="1" ht="29.1" customHeight="1" x14ac:dyDescent="0.2"/>
    <row r="2" ht="21.75" customHeight="1" x14ac:dyDescent="0.2"/>
    <row r="3" ht="21.75" customHeight="1" x14ac:dyDescent="0.2"/>
    <row r="24" spans="1:8" ht="25.5" x14ac:dyDescent="0.2">
      <c r="A24" s="32" t="s">
        <v>0</v>
      </c>
      <c r="B24" s="32"/>
      <c r="C24" s="32"/>
      <c r="D24" s="32"/>
      <c r="E24" s="32"/>
      <c r="F24" s="32"/>
      <c r="G24" s="32"/>
      <c r="H24" s="32"/>
    </row>
    <row r="25" spans="1:8" ht="25.5" x14ac:dyDescent="0.2">
      <c r="A25" s="32" t="s">
        <v>1</v>
      </c>
      <c r="B25" s="32"/>
      <c r="C25" s="32"/>
      <c r="D25" s="32"/>
      <c r="E25" s="32"/>
      <c r="F25" s="32"/>
      <c r="G25" s="32"/>
      <c r="H25" s="32"/>
    </row>
    <row r="26" spans="1:8" ht="25.5" x14ac:dyDescent="0.2">
      <c r="A26" s="32" t="s">
        <v>2</v>
      </c>
      <c r="B26" s="32"/>
      <c r="C26" s="32"/>
      <c r="D26" s="32"/>
      <c r="E26" s="32"/>
      <c r="F26" s="32"/>
      <c r="G26" s="32"/>
      <c r="H26" s="32"/>
    </row>
  </sheetData>
  <mergeCells count="3">
    <mergeCell ref="A24:H24"/>
    <mergeCell ref="A25:H25"/>
    <mergeCell ref="A26:H2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1"/>
  <sheetViews>
    <sheetView rightToLeft="1" view="pageBreakPreview" zoomScaleNormal="100" zoomScaleSheetLayoutView="100" workbookViewId="0">
      <selection activeCell="Z19" sqref="Z19:Z21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4.42578125" customWidth="1"/>
    <col min="7" max="7" width="1.28515625" customWidth="1"/>
    <col min="8" max="8" width="18.7109375" bestFit="1" customWidth="1"/>
    <col min="9" max="9" width="1.28515625" customWidth="1"/>
    <col min="10" max="10" width="18.7109375" bestFit="1" customWidth="1"/>
    <col min="11" max="11" width="1.28515625" customWidth="1"/>
    <col min="12" max="12" width="11.85546875" bestFit="1" customWidth="1"/>
    <col min="13" max="13" width="1.28515625" customWidth="1"/>
    <col min="14" max="14" width="16.7109375" bestFit="1" customWidth="1"/>
    <col min="15" max="15" width="1.28515625" customWidth="1"/>
    <col min="16" max="16" width="10.7109375" bestFit="1" customWidth="1"/>
    <col min="17" max="17" width="1.28515625" customWidth="1"/>
    <col min="18" max="18" width="15.5703125" bestFit="1" customWidth="1"/>
    <col min="19" max="19" width="1.28515625" customWidth="1"/>
    <col min="20" max="20" width="12.85546875" bestFit="1" customWidth="1"/>
    <col min="21" max="21" width="1.28515625" customWidth="1"/>
    <col min="22" max="22" width="16.140625" bestFit="1" customWidth="1"/>
    <col min="23" max="23" width="1.28515625" customWidth="1"/>
    <col min="24" max="24" width="18.28515625" bestFit="1" customWidth="1"/>
    <col min="25" max="25" width="1.28515625" customWidth="1"/>
    <col min="26" max="26" width="18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21.75" customHeight="1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4.45" customHeight="1" x14ac:dyDescent="0.2">
      <c r="A4" s="1" t="s">
        <v>3</v>
      </c>
      <c r="B4" s="33" t="s">
        <v>4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</row>
    <row r="5" spans="1:28" ht="14.45" customHeight="1" x14ac:dyDescent="0.2">
      <c r="A5" s="33" t="s">
        <v>5</v>
      </c>
      <c r="B5" s="33"/>
      <c r="C5" s="33" t="s">
        <v>6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</row>
    <row r="6" spans="1:28" ht="14.45" customHeight="1" x14ac:dyDescent="0.2">
      <c r="F6" s="34" t="s">
        <v>7</v>
      </c>
      <c r="G6" s="34"/>
      <c r="H6" s="34"/>
      <c r="I6" s="34"/>
      <c r="J6" s="34"/>
      <c r="L6" s="34" t="s">
        <v>8</v>
      </c>
      <c r="M6" s="34"/>
      <c r="N6" s="34"/>
      <c r="O6" s="34"/>
      <c r="P6" s="34"/>
      <c r="Q6" s="34"/>
      <c r="R6" s="34"/>
      <c r="T6" s="34" t="s">
        <v>9</v>
      </c>
      <c r="U6" s="34"/>
      <c r="V6" s="34"/>
      <c r="W6" s="34"/>
      <c r="X6" s="34"/>
      <c r="Y6" s="34"/>
      <c r="Z6" s="34"/>
      <c r="AA6" s="34"/>
      <c r="AB6" s="34"/>
    </row>
    <row r="7" spans="1:28" ht="14.45" customHeight="1" x14ac:dyDescent="0.2">
      <c r="F7" s="3"/>
      <c r="G7" s="3"/>
      <c r="H7" s="3"/>
      <c r="I7" s="3"/>
      <c r="J7" s="3"/>
      <c r="L7" s="39" t="s">
        <v>10</v>
      </c>
      <c r="M7" s="39"/>
      <c r="N7" s="39"/>
      <c r="O7" s="3"/>
      <c r="P7" s="39" t="s">
        <v>11</v>
      </c>
      <c r="Q7" s="39"/>
      <c r="R7" s="39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4" t="s">
        <v>12</v>
      </c>
      <c r="B8" s="34"/>
      <c r="C8" s="34"/>
      <c r="E8" s="34" t="s">
        <v>13</v>
      </c>
      <c r="F8" s="3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40" t="s">
        <v>19</v>
      </c>
      <c r="B9" s="40"/>
      <c r="C9" s="40"/>
      <c r="E9" s="41">
        <v>13942283</v>
      </c>
      <c r="F9" s="41"/>
      <c r="H9" s="6">
        <v>218020667820</v>
      </c>
      <c r="J9" s="6">
        <v>256203721445.879</v>
      </c>
      <c r="L9" s="6">
        <v>5910940</v>
      </c>
      <c r="N9" s="6">
        <v>110910297901</v>
      </c>
      <c r="P9" s="6">
        <v>-810000</v>
      </c>
      <c r="R9" s="6">
        <v>17066819410</v>
      </c>
      <c r="T9" s="6">
        <v>19043223</v>
      </c>
      <c r="V9" s="6">
        <v>20650</v>
      </c>
      <c r="X9" s="6">
        <v>315779181499</v>
      </c>
      <c r="Z9" s="6">
        <v>392943690608.23798</v>
      </c>
      <c r="AB9" s="7">
        <v>5.08</v>
      </c>
    </row>
    <row r="10" spans="1:28" ht="21.75" customHeight="1" x14ac:dyDescent="0.2">
      <c r="A10" s="42" t="s">
        <v>20</v>
      </c>
      <c r="B10" s="42"/>
      <c r="C10" s="42"/>
      <c r="E10" s="36">
        <v>15612392</v>
      </c>
      <c r="F10" s="36"/>
      <c r="H10" s="9">
        <v>56174394231</v>
      </c>
      <c r="J10" s="9">
        <v>62209511860.608002</v>
      </c>
      <c r="L10" s="9">
        <v>0</v>
      </c>
      <c r="N10" s="9">
        <v>0</v>
      </c>
      <c r="P10" s="9">
        <v>0</v>
      </c>
      <c r="R10" s="9">
        <v>0</v>
      </c>
      <c r="T10" s="9">
        <v>15612392</v>
      </c>
      <c r="V10" s="9">
        <v>4470</v>
      </c>
      <c r="X10" s="9">
        <v>56174394231</v>
      </c>
      <c r="Z10" s="9">
        <v>69173263188.287994</v>
      </c>
      <c r="AB10" s="10">
        <v>0.9</v>
      </c>
    </row>
    <row r="11" spans="1:28" ht="21.75" customHeight="1" x14ac:dyDescent="0.2">
      <c r="A11" s="42" t="s">
        <v>21</v>
      </c>
      <c r="B11" s="42"/>
      <c r="C11" s="42"/>
      <c r="E11" s="36">
        <v>131965996</v>
      </c>
      <c r="F11" s="36"/>
      <c r="H11" s="9">
        <v>578750166026</v>
      </c>
      <c r="J11" s="9">
        <v>1128770407776.4199</v>
      </c>
      <c r="L11" s="9">
        <v>9000000</v>
      </c>
      <c r="N11" s="9">
        <v>79198753309</v>
      </c>
      <c r="P11" s="9">
        <v>-1800000</v>
      </c>
      <c r="R11" s="9">
        <v>16241647008</v>
      </c>
      <c r="T11" s="9">
        <v>139165996</v>
      </c>
      <c r="V11" s="9">
        <v>8480</v>
      </c>
      <c r="X11" s="9">
        <v>649904383550</v>
      </c>
      <c r="Z11" s="9">
        <v>1179230749068.98</v>
      </c>
      <c r="AB11" s="10">
        <v>15.26</v>
      </c>
    </row>
    <row r="12" spans="1:28" ht="21.75" customHeight="1" x14ac:dyDescent="0.2">
      <c r="A12" s="42" t="s">
        <v>22</v>
      </c>
      <c r="B12" s="42"/>
      <c r="C12" s="42"/>
      <c r="E12" s="36">
        <v>61885490</v>
      </c>
      <c r="F12" s="36"/>
      <c r="H12" s="9">
        <v>192179744802</v>
      </c>
      <c r="J12" s="9">
        <v>499654732783.008</v>
      </c>
      <c r="L12" s="9">
        <v>0</v>
      </c>
      <c r="N12" s="9">
        <v>0</v>
      </c>
      <c r="P12" s="9">
        <v>0</v>
      </c>
      <c r="R12" s="9">
        <v>0</v>
      </c>
      <c r="T12" s="9">
        <v>61885490</v>
      </c>
      <c r="V12" s="9">
        <v>10260</v>
      </c>
      <c r="X12" s="9">
        <v>192179744802</v>
      </c>
      <c r="Z12" s="9">
        <v>634462569103.17603</v>
      </c>
      <c r="AB12" s="10">
        <v>8.2100000000000009</v>
      </c>
    </row>
    <row r="13" spans="1:28" ht="21.75" customHeight="1" x14ac:dyDescent="0.2">
      <c r="A13" s="42" t="s">
        <v>23</v>
      </c>
      <c r="B13" s="42"/>
      <c r="C13" s="42"/>
      <c r="E13" s="36">
        <v>285208707</v>
      </c>
      <c r="F13" s="36"/>
      <c r="H13" s="9">
        <v>1044596994266</v>
      </c>
      <c r="J13" s="9">
        <v>3055113686662.3301</v>
      </c>
      <c r="L13" s="9">
        <v>41242416</v>
      </c>
      <c r="N13" s="9">
        <v>477543752347</v>
      </c>
      <c r="P13" s="9">
        <v>0</v>
      </c>
      <c r="R13" s="9">
        <v>0</v>
      </c>
      <c r="T13" s="9">
        <v>326451123</v>
      </c>
      <c r="V13" s="9">
        <v>11740</v>
      </c>
      <c r="X13" s="9">
        <v>1522140746613</v>
      </c>
      <c r="Z13" s="9">
        <v>3829623456520.1499</v>
      </c>
      <c r="AB13" s="10">
        <v>49.55</v>
      </c>
    </row>
    <row r="14" spans="1:28" ht="21.75" customHeight="1" x14ac:dyDescent="0.2">
      <c r="A14" s="35" t="s">
        <v>24</v>
      </c>
      <c r="B14" s="35"/>
      <c r="C14" s="35"/>
      <c r="D14" s="12"/>
      <c r="E14" s="36">
        <v>82034897</v>
      </c>
      <c r="F14" s="37"/>
      <c r="H14" s="13">
        <v>723502436621</v>
      </c>
      <c r="J14" s="13">
        <v>1033673861531.11</v>
      </c>
      <c r="L14" s="13">
        <v>3814266</v>
      </c>
      <c r="N14" s="13">
        <v>49851361308</v>
      </c>
      <c r="P14" s="13">
        <v>-1000000</v>
      </c>
      <c r="R14" s="13">
        <v>13489740063</v>
      </c>
      <c r="T14" s="13">
        <v>84849163</v>
      </c>
      <c r="V14" s="13">
        <v>13480</v>
      </c>
      <c r="X14" s="13">
        <v>764345512105</v>
      </c>
      <c r="Z14" s="13">
        <v>1142897454534.8999</v>
      </c>
      <c r="AB14" s="14">
        <v>14.79</v>
      </c>
    </row>
    <row r="15" spans="1:28" ht="21.75" customHeight="1" x14ac:dyDescent="0.2">
      <c r="A15" s="38" t="s">
        <v>25</v>
      </c>
      <c r="B15" s="38"/>
      <c r="C15" s="38"/>
      <c r="D15" s="38"/>
      <c r="E15" s="22"/>
      <c r="F15" s="23">
        <v>590649765</v>
      </c>
      <c r="G15" s="22"/>
      <c r="H15" s="23">
        <v>2813224403766</v>
      </c>
      <c r="I15" s="22"/>
      <c r="J15" s="23">
        <v>6035625922059.3604</v>
      </c>
      <c r="K15" s="22"/>
      <c r="L15" s="23">
        <v>59967622</v>
      </c>
      <c r="M15" s="22"/>
      <c r="N15" s="23">
        <v>717504164865</v>
      </c>
      <c r="O15" s="22"/>
      <c r="P15" s="23">
        <v>-3610000</v>
      </c>
      <c r="Q15" s="22"/>
      <c r="R15" s="23">
        <v>46798206481</v>
      </c>
      <c r="S15" s="22"/>
      <c r="T15" s="23">
        <v>647007387</v>
      </c>
      <c r="U15" s="22"/>
      <c r="V15" s="23"/>
      <c r="W15" s="22"/>
      <c r="X15" s="23">
        <v>3500523962800</v>
      </c>
      <c r="Y15" s="22"/>
      <c r="Z15" s="23">
        <v>7248331183023.7305</v>
      </c>
      <c r="AA15" s="22"/>
      <c r="AB15" s="24">
        <v>93.79</v>
      </c>
    </row>
    <row r="19" spans="26:26" x14ac:dyDescent="0.2">
      <c r="Z19" s="27"/>
    </row>
    <row r="21" spans="26:26" x14ac:dyDescent="0.2">
      <c r="Z21" s="27"/>
    </row>
  </sheetData>
  <mergeCells count="26">
    <mergeCell ref="A14:C14"/>
    <mergeCell ref="E14:F14"/>
    <mergeCell ref="A15:D1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1"/>
  <sheetViews>
    <sheetView rightToLeft="1" view="pageBreakPreview" zoomScale="90" zoomScaleNormal="100" zoomScaleSheetLayoutView="90" workbookViewId="0">
      <selection activeCell="G26" sqref="G26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</row>
    <row r="2" spans="1:49" ht="21.75" customHeight="1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</row>
    <row r="3" spans="1:49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</row>
    <row r="4" spans="1:49" ht="14.45" customHeight="1" x14ac:dyDescent="0.2"/>
    <row r="5" spans="1:49" ht="14.45" customHeight="1" x14ac:dyDescent="0.2">
      <c r="A5" s="33" t="s">
        <v>26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</row>
    <row r="6" spans="1:49" ht="14.45" customHeight="1" x14ac:dyDescent="0.2">
      <c r="I6" s="34" t="s">
        <v>7</v>
      </c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C6" s="34" t="s">
        <v>9</v>
      </c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34" t="s">
        <v>27</v>
      </c>
      <c r="B8" s="34"/>
      <c r="C8" s="34"/>
      <c r="D8" s="34"/>
      <c r="E8" s="34"/>
      <c r="F8" s="34"/>
      <c r="G8" s="34"/>
      <c r="I8" s="34" t="s">
        <v>28</v>
      </c>
      <c r="J8" s="34"/>
      <c r="K8" s="34"/>
      <c r="M8" s="34" t="s">
        <v>29</v>
      </c>
      <c r="N8" s="34"/>
      <c r="O8" s="34"/>
      <c r="Q8" s="34" t="s">
        <v>30</v>
      </c>
      <c r="R8" s="34"/>
      <c r="S8" s="34"/>
      <c r="T8" s="34"/>
      <c r="U8" s="34"/>
      <c r="W8" s="34" t="s">
        <v>31</v>
      </c>
      <c r="X8" s="34"/>
      <c r="Y8" s="34"/>
      <c r="Z8" s="34"/>
      <c r="AA8" s="34"/>
      <c r="AC8" s="34" t="s">
        <v>28</v>
      </c>
      <c r="AD8" s="34"/>
      <c r="AE8" s="34"/>
      <c r="AF8" s="34"/>
      <c r="AG8" s="34"/>
      <c r="AI8" s="34" t="s">
        <v>29</v>
      </c>
      <c r="AJ8" s="34"/>
      <c r="AK8" s="34"/>
      <c r="AM8" s="34" t="s">
        <v>30</v>
      </c>
      <c r="AN8" s="34"/>
      <c r="AO8" s="34"/>
      <c r="AQ8" s="34" t="s">
        <v>31</v>
      </c>
      <c r="AR8" s="34"/>
      <c r="AS8" s="34"/>
    </row>
    <row r="9" spans="1:49" ht="14.45" customHeight="1" x14ac:dyDescent="0.2">
      <c r="A9" s="33" t="s">
        <v>32</v>
      </c>
      <c r="B9" s="43"/>
      <c r="C9" s="43"/>
      <c r="D9" s="43"/>
      <c r="E9" s="43"/>
      <c r="F9" s="43"/>
      <c r="G9" s="43"/>
      <c r="H9" s="33"/>
      <c r="I9" s="43"/>
      <c r="J9" s="43"/>
      <c r="K9" s="43"/>
      <c r="L9" s="33"/>
      <c r="M9" s="43"/>
      <c r="N9" s="43"/>
      <c r="O9" s="43"/>
      <c r="P9" s="33"/>
      <c r="Q9" s="43"/>
      <c r="R9" s="43"/>
      <c r="S9" s="43"/>
      <c r="T9" s="43"/>
      <c r="U9" s="43"/>
      <c r="V9" s="33"/>
      <c r="W9" s="43"/>
      <c r="X9" s="43"/>
      <c r="Y9" s="43"/>
      <c r="Z9" s="43"/>
      <c r="AA9" s="43"/>
      <c r="AB9" s="33"/>
      <c r="AC9" s="43"/>
      <c r="AD9" s="43"/>
      <c r="AE9" s="43"/>
      <c r="AF9" s="43"/>
      <c r="AG9" s="43"/>
      <c r="AH9" s="33"/>
      <c r="AI9" s="43"/>
      <c r="AJ9" s="43"/>
      <c r="AK9" s="43"/>
      <c r="AL9" s="33"/>
      <c r="AM9" s="43"/>
      <c r="AN9" s="43"/>
      <c r="AO9" s="43"/>
      <c r="AP9" s="33"/>
      <c r="AQ9" s="43"/>
      <c r="AR9" s="43"/>
      <c r="AS9" s="43"/>
      <c r="AT9" s="33"/>
      <c r="AU9" s="33"/>
      <c r="AV9" s="33"/>
      <c r="AW9" s="33"/>
    </row>
    <row r="10" spans="1:49" ht="14.45" customHeight="1" x14ac:dyDescent="0.2">
      <c r="C10" s="34" t="s">
        <v>7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Y10" s="34" t="s">
        <v>9</v>
      </c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</row>
    <row r="11" spans="1:49" ht="14.45" customHeight="1" x14ac:dyDescent="0.2">
      <c r="A11" s="2" t="s">
        <v>27</v>
      </c>
      <c r="C11" s="4" t="s">
        <v>33</v>
      </c>
      <c r="D11" s="3"/>
      <c r="E11" s="4" t="s">
        <v>34</v>
      </c>
      <c r="F11" s="3"/>
      <c r="G11" s="39" t="s">
        <v>35</v>
      </c>
      <c r="H11" s="39"/>
      <c r="I11" s="39"/>
      <c r="J11" s="3"/>
      <c r="K11" s="39" t="s">
        <v>36</v>
      </c>
      <c r="L11" s="39"/>
      <c r="M11" s="39"/>
      <c r="N11" s="3"/>
      <c r="O11" s="39" t="s">
        <v>29</v>
      </c>
      <c r="P11" s="39"/>
      <c r="Q11" s="39"/>
      <c r="R11" s="3"/>
      <c r="S11" s="39" t="s">
        <v>30</v>
      </c>
      <c r="T11" s="39"/>
      <c r="U11" s="39"/>
      <c r="V11" s="39"/>
      <c r="W11" s="39"/>
      <c r="Y11" s="39" t="s">
        <v>33</v>
      </c>
      <c r="Z11" s="39"/>
      <c r="AA11" s="39"/>
      <c r="AB11" s="39"/>
      <c r="AC11" s="39"/>
      <c r="AD11" s="3"/>
      <c r="AE11" s="39" t="s">
        <v>34</v>
      </c>
      <c r="AF11" s="39"/>
      <c r="AG11" s="39"/>
      <c r="AH11" s="39"/>
      <c r="AI11" s="39"/>
      <c r="AJ11" s="3"/>
      <c r="AK11" s="39" t="s">
        <v>35</v>
      </c>
      <c r="AL11" s="39"/>
      <c r="AM11" s="39"/>
      <c r="AN11" s="3"/>
      <c r="AO11" s="39" t="s">
        <v>36</v>
      </c>
      <c r="AP11" s="39"/>
      <c r="AQ11" s="39"/>
      <c r="AR11" s="3"/>
      <c r="AS11" s="39" t="s">
        <v>29</v>
      </c>
      <c r="AT11" s="39"/>
      <c r="AU11" s="3"/>
      <c r="AV11" s="4" t="s">
        <v>30</v>
      </c>
    </row>
    <row r="12" spans="1:49" ht="14.45" customHeight="1" x14ac:dyDescent="0.2">
      <c r="A12" s="28"/>
      <c r="C12" s="17"/>
      <c r="E12" s="17"/>
      <c r="G12" s="17"/>
      <c r="H12" s="17"/>
      <c r="I12" s="17"/>
      <c r="K12" s="17"/>
      <c r="L12" s="17"/>
      <c r="M12" s="17"/>
      <c r="O12" s="17"/>
      <c r="P12" s="17"/>
      <c r="Q12" s="17"/>
      <c r="S12" s="17"/>
      <c r="T12" s="17"/>
      <c r="U12" s="17"/>
      <c r="V12" s="17"/>
      <c r="W12" s="17"/>
      <c r="Y12" s="17"/>
      <c r="Z12" s="17"/>
      <c r="AA12" s="17"/>
      <c r="AB12" s="17"/>
      <c r="AC12" s="17"/>
      <c r="AE12" s="17"/>
      <c r="AF12" s="17"/>
      <c r="AG12" s="17"/>
      <c r="AH12" s="17"/>
      <c r="AI12" s="17"/>
      <c r="AK12" s="17"/>
      <c r="AL12" s="17"/>
      <c r="AM12" s="17"/>
      <c r="AO12" s="17"/>
      <c r="AP12" s="17"/>
      <c r="AQ12" s="17"/>
      <c r="AS12" s="17"/>
      <c r="AT12" s="17"/>
      <c r="AV12" s="17"/>
    </row>
    <row r="13" spans="1:49" ht="14.45" customHeight="1" x14ac:dyDescent="0.2">
      <c r="A13" s="33" t="s">
        <v>37</v>
      </c>
      <c r="B13" s="33"/>
      <c r="C13" s="43"/>
      <c r="D13" s="33"/>
      <c r="E13" s="43"/>
      <c r="F13" s="33"/>
      <c r="G13" s="43"/>
      <c r="H13" s="43"/>
      <c r="I13" s="43"/>
      <c r="J13" s="33"/>
      <c r="K13" s="43"/>
      <c r="L13" s="43"/>
      <c r="M13" s="43"/>
      <c r="N13" s="33"/>
      <c r="O13" s="43"/>
      <c r="P13" s="43"/>
      <c r="Q13" s="43"/>
      <c r="R13" s="33"/>
      <c r="S13" s="43"/>
      <c r="T13" s="43"/>
      <c r="U13" s="43"/>
      <c r="V13" s="43"/>
      <c r="W13" s="43"/>
      <c r="X13" s="33"/>
      <c r="Y13" s="43"/>
      <c r="Z13" s="43"/>
      <c r="AA13" s="43"/>
      <c r="AB13" s="43"/>
      <c r="AC13" s="43"/>
      <c r="AD13" s="33"/>
      <c r="AE13" s="43"/>
      <c r="AF13" s="43"/>
      <c r="AG13" s="43"/>
      <c r="AH13" s="43"/>
      <c r="AI13" s="43"/>
      <c r="AJ13" s="33"/>
      <c r="AK13" s="43"/>
      <c r="AL13" s="43"/>
      <c r="AM13" s="43"/>
      <c r="AN13" s="33"/>
      <c r="AO13" s="43"/>
      <c r="AP13" s="43"/>
      <c r="AQ13" s="43"/>
      <c r="AR13" s="33"/>
      <c r="AS13" s="43"/>
      <c r="AT13" s="43"/>
      <c r="AU13" s="33"/>
      <c r="AV13" s="43"/>
      <c r="AW13" s="33"/>
    </row>
    <row r="14" spans="1:49" ht="14.45" customHeight="1" x14ac:dyDescent="0.2">
      <c r="C14" s="34" t="s">
        <v>7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  <c r="O14" s="34" t="s">
        <v>9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</row>
    <row r="15" spans="1:49" ht="14.45" customHeight="1" x14ac:dyDescent="0.2">
      <c r="A15" s="2" t="s">
        <v>27</v>
      </c>
      <c r="C15" s="4" t="s">
        <v>34</v>
      </c>
      <c r="D15" s="3"/>
      <c r="E15" s="4" t="s">
        <v>36</v>
      </c>
      <c r="F15" s="3"/>
      <c r="G15" s="39" t="s">
        <v>29</v>
      </c>
      <c r="H15" s="39"/>
      <c r="I15" s="39"/>
      <c r="J15" s="3"/>
      <c r="K15" s="39" t="s">
        <v>30</v>
      </c>
      <c r="L15" s="39"/>
      <c r="M15" s="39"/>
      <c r="O15" s="39" t="s">
        <v>34</v>
      </c>
      <c r="P15" s="39"/>
      <c r="Q15" s="39"/>
      <c r="R15" s="39"/>
      <c r="S15" s="39"/>
      <c r="T15" s="3"/>
      <c r="U15" s="39" t="s">
        <v>36</v>
      </c>
      <c r="V15" s="39"/>
      <c r="W15" s="39"/>
      <c r="X15" s="39"/>
      <c r="Y15" s="39"/>
      <c r="Z15" s="3"/>
      <c r="AA15" s="39" t="s">
        <v>29</v>
      </c>
      <c r="AB15" s="39"/>
      <c r="AC15" s="39"/>
      <c r="AD15" s="39"/>
      <c r="AE15" s="39"/>
      <c r="AF15" s="3"/>
      <c r="AG15" s="39" t="s">
        <v>30</v>
      </c>
      <c r="AH15" s="39"/>
      <c r="AI15" s="39"/>
    </row>
    <row r="16" spans="1:49" ht="21.75" customHeight="1" x14ac:dyDescent="0.2">
      <c r="A16" s="3"/>
      <c r="C16" s="3"/>
      <c r="E16" s="3"/>
      <c r="G16" s="3"/>
      <c r="H16" s="3"/>
      <c r="I16" s="3"/>
      <c r="K16" s="3"/>
      <c r="L16" s="3"/>
      <c r="M16" s="3"/>
      <c r="O16" s="3"/>
      <c r="P16" s="3"/>
      <c r="Q16" s="3"/>
      <c r="R16" s="3"/>
      <c r="S16" s="3"/>
      <c r="U16" s="3"/>
      <c r="V16" s="3"/>
      <c r="W16" s="3"/>
      <c r="X16" s="3"/>
      <c r="Y16" s="3"/>
      <c r="AA16" s="3"/>
      <c r="AB16" s="3"/>
      <c r="AC16" s="3"/>
      <c r="AD16" s="3"/>
      <c r="AE16" s="3"/>
      <c r="AG16" s="3"/>
      <c r="AH16" s="3"/>
      <c r="AI16" s="3"/>
    </row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</sheetData>
  <mergeCells count="36">
    <mergeCell ref="A13:AW13"/>
    <mergeCell ref="C14:M14"/>
    <mergeCell ref="O14:AI14"/>
    <mergeCell ref="G15:I15"/>
    <mergeCell ref="K15:M15"/>
    <mergeCell ref="O15:S15"/>
    <mergeCell ref="U15:Y15"/>
    <mergeCell ref="AA15:AE15"/>
    <mergeCell ref="AG15:AI15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0"/>
  <sheetViews>
    <sheetView rightToLeft="1" view="pageBreakPreview" zoomScaleNormal="100" zoomScaleSheetLayoutView="100" workbookViewId="0">
      <selection activeCell="W22" sqref="W22"/>
    </sheetView>
  </sheetViews>
  <sheetFormatPr defaultRowHeight="12.75" x14ac:dyDescent="0.2"/>
  <cols>
    <col min="1" max="1" width="6.140625" bestFit="1" customWidth="1"/>
    <col min="2" max="2" width="19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5703125" bestFit="1" customWidth="1"/>
    <col min="8" max="8" width="1.28515625" customWidth="1"/>
    <col min="9" max="9" width="18.42578125" bestFit="1" customWidth="1"/>
    <col min="10" max="10" width="1.28515625" customWidth="1"/>
    <col min="11" max="11" width="12.85546875" bestFit="1" customWidth="1"/>
    <col min="12" max="12" width="1.28515625" customWidth="1"/>
    <col min="13" max="13" width="19.85546875" bestFit="1" customWidth="1"/>
    <col min="14" max="14" width="1.28515625" customWidth="1"/>
    <col min="15" max="15" width="14.5703125" bestFit="1" customWidth="1"/>
    <col min="16" max="16" width="1.28515625" customWidth="1"/>
    <col min="17" max="17" width="20" bestFit="1" customWidth="1"/>
    <col min="18" max="18" width="1.28515625" customWidth="1"/>
    <col min="19" max="19" width="10.28515625" bestFit="1" customWidth="1"/>
    <col min="20" max="20" width="1.28515625" customWidth="1"/>
    <col min="21" max="21" width="22.28515625" bestFit="1" customWidth="1"/>
    <col min="22" max="22" width="1.28515625" customWidth="1"/>
    <col min="23" max="23" width="16.85546875" bestFit="1" customWidth="1"/>
    <col min="24" max="24" width="1.28515625" customWidth="1"/>
    <col min="25" max="25" width="17.14062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1.75" customHeight="1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14.45" customHeight="1" x14ac:dyDescent="0.2"/>
    <row r="5" spans="1:27" ht="23.25" customHeight="1" x14ac:dyDescent="0.2">
      <c r="A5" s="1" t="s">
        <v>38</v>
      </c>
      <c r="B5" s="33" t="s">
        <v>39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</row>
    <row r="6" spans="1:27" ht="21" customHeight="1" x14ac:dyDescent="0.2">
      <c r="E6" s="34" t="s">
        <v>7</v>
      </c>
      <c r="F6" s="34"/>
      <c r="G6" s="34"/>
      <c r="H6" s="34"/>
      <c r="I6" s="34"/>
      <c r="K6" s="34" t="s">
        <v>8</v>
      </c>
      <c r="L6" s="34"/>
      <c r="M6" s="34"/>
      <c r="N6" s="34"/>
      <c r="O6" s="34"/>
      <c r="P6" s="34"/>
      <c r="Q6" s="34"/>
      <c r="S6" s="34" t="s">
        <v>9</v>
      </c>
      <c r="T6" s="34"/>
      <c r="U6" s="34"/>
      <c r="V6" s="34"/>
      <c r="W6" s="34"/>
      <c r="X6" s="34"/>
      <c r="Y6" s="34"/>
      <c r="Z6" s="34"/>
      <c r="AA6" s="34"/>
    </row>
    <row r="7" spans="1:27" ht="14.45" customHeight="1" x14ac:dyDescent="0.2">
      <c r="E7" s="3"/>
      <c r="F7" s="3"/>
      <c r="G7" s="3"/>
      <c r="H7" s="3"/>
      <c r="I7" s="3"/>
      <c r="K7" s="39" t="s">
        <v>40</v>
      </c>
      <c r="L7" s="39"/>
      <c r="M7" s="39"/>
      <c r="N7" s="3"/>
      <c r="O7" s="39" t="s">
        <v>41</v>
      </c>
      <c r="P7" s="39"/>
      <c r="Q7" s="39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34" t="s">
        <v>42</v>
      </c>
      <c r="B8" s="34"/>
      <c r="D8" s="34" t="s">
        <v>43</v>
      </c>
      <c r="E8" s="3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44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40" t="s">
        <v>45</v>
      </c>
      <c r="B9" s="40"/>
      <c r="D9" s="41">
        <v>8686095</v>
      </c>
      <c r="E9" s="41"/>
      <c r="G9" s="6">
        <v>344890832784</v>
      </c>
      <c r="I9" s="6">
        <v>345759254229.25598</v>
      </c>
      <c r="K9" s="6">
        <v>753535989</v>
      </c>
      <c r="M9" s="6">
        <v>30495274391687</v>
      </c>
      <c r="O9" s="6">
        <v>-756844175</v>
      </c>
      <c r="Q9" s="6">
        <v>30679202049358</v>
      </c>
      <c r="S9" s="6">
        <v>5377909</v>
      </c>
      <c r="U9" s="6">
        <v>41082</v>
      </c>
      <c r="W9" s="6">
        <v>220195890599</v>
      </c>
      <c r="Y9" s="6">
        <v>220918963562.75699</v>
      </c>
      <c r="AA9" s="7">
        <v>2.86</v>
      </c>
    </row>
    <row r="10" spans="1:27" ht="21.75" customHeight="1" x14ac:dyDescent="0.2">
      <c r="A10" s="35" t="s">
        <v>46</v>
      </c>
      <c r="B10" s="35"/>
      <c r="D10" s="37">
        <v>20179378</v>
      </c>
      <c r="E10" s="37"/>
      <c r="G10" s="13">
        <v>547980978515</v>
      </c>
      <c r="I10" s="13">
        <v>993861284983.07703</v>
      </c>
      <c r="K10" s="13">
        <v>2954663</v>
      </c>
      <c r="M10" s="13">
        <v>152716747651</v>
      </c>
      <c r="O10" s="13">
        <v>-20135759</v>
      </c>
      <c r="Q10" s="13">
        <v>1044060383932</v>
      </c>
      <c r="S10" s="13">
        <v>2998282</v>
      </c>
      <c r="U10" s="13">
        <v>50686</v>
      </c>
      <c r="W10" s="13">
        <v>95881794703</v>
      </c>
      <c r="Y10" s="13">
        <v>151901014828.13199</v>
      </c>
      <c r="AA10" s="14">
        <v>1.97</v>
      </c>
    </row>
    <row r="11" spans="1:27" ht="21.75" customHeight="1" x14ac:dyDescent="0.2">
      <c r="A11" s="38" t="s">
        <v>25</v>
      </c>
      <c r="B11" s="38"/>
      <c r="C11" s="22"/>
      <c r="D11" s="44">
        <v>28865473</v>
      </c>
      <c r="E11" s="44"/>
      <c r="F11" s="22"/>
      <c r="G11" s="23">
        <v>892871811299</v>
      </c>
      <c r="H11" s="22"/>
      <c r="I11" s="23">
        <v>1339620539212.3301</v>
      </c>
      <c r="J11" s="22"/>
      <c r="K11" s="23">
        <v>756490652</v>
      </c>
      <c r="L11" s="22"/>
      <c r="M11" s="23">
        <v>30647991139338</v>
      </c>
      <c r="N11" s="22"/>
      <c r="O11" s="23">
        <v>-776979934</v>
      </c>
      <c r="P11" s="22"/>
      <c r="Q11" s="23">
        <v>31723262433290</v>
      </c>
      <c r="R11" s="22"/>
      <c r="S11" s="23">
        <v>8376191</v>
      </c>
      <c r="T11" s="22"/>
      <c r="U11" s="23"/>
      <c r="V11" s="22"/>
      <c r="W11" s="23">
        <v>316077685302</v>
      </c>
      <c r="X11" s="22"/>
      <c r="Y11" s="23">
        <v>372819978390.88898</v>
      </c>
      <c r="Z11" s="22"/>
      <c r="AA11" s="24">
        <v>4.83</v>
      </c>
    </row>
    <row r="17" spans="25:27" x14ac:dyDescent="0.2">
      <c r="Y17" s="27"/>
      <c r="AA17" s="29"/>
    </row>
    <row r="18" spans="25:27" x14ac:dyDescent="0.2">
      <c r="AA18" s="29"/>
    </row>
    <row r="20" spans="25:27" x14ac:dyDescent="0.2">
      <c r="Y20" s="27"/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5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view="pageBreakPreview" zoomScale="98" zoomScaleNormal="100" zoomScaleSheetLayoutView="98" workbookViewId="0">
      <selection activeCell="J21" sqref="J21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0.42578125" customWidth="1"/>
    <col min="5" max="5" width="1.28515625" customWidth="1"/>
    <col min="6" max="6" width="19.28515625" customWidth="1"/>
    <col min="7" max="7" width="1.28515625" customWidth="1"/>
    <col min="8" max="8" width="12.140625" customWidth="1"/>
    <col min="9" max="9" width="1.28515625" customWidth="1"/>
    <col min="10" max="10" width="13.140625" bestFit="1" customWidth="1"/>
    <col min="11" max="11" width="1.28515625" customWidth="1"/>
    <col min="12" max="12" width="11.7109375" customWidth="1"/>
    <col min="13" max="13" width="1.28515625" customWidth="1"/>
    <col min="14" max="14" width="9.7109375" customWidth="1"/>
    <col min="15" max="15" width="1.28515625" customWidth="1"/>
    <col min="16" max="16" width="5.5703125" bestFit="1" customWidth="1"/>
    <col min="17" max="17" width="1.28515625" customWidth="1"/>
    <col min="18" max="18" width="13.140625" bestFit="1" customWidth="1"/>
    <col min="19" max="19" width="1.28515625" customWidth="1"/>
    <col min="20" max="20" width="16.28515625" bestFit="1" customWidth="1"/>
    <col min="21" max="21" width="1.28515625" customWidth="1"/>
    <col min="22" max="22" width="5.5703125" bestFit="1" customWidth="1"/>
    <col min="23" max="23" width="1.28515625" customWidth="1"/>
    <col min="24" max="24" width="13.140625" bestFit="1" customWidth="1"/>
    <col min="25" max="25" width="1.28515625" customWidth="1"/>
    <col min="26" max="26" width="5.5703125" bestFit="1" customWidth="1"/>
    <col min="27" max="27" width="1.28515625" customWidth="1"/>
    <col min="28" max="28" width="10.42578125" bestFit="1" customWidth="1"/>
    <col min="29" max="29" width="1.28515625" customWidth="1"/>
    <col min="30" max="30" width="5.5703125" bestFit="1" customWidth="1"/>
    <col min="31" max="31" width="1.28515625" customWidth="1"/>
    <col min="32" max="32" width="11.140625" customWidth="1"/>
    <col min="33" max="33" width="1.28515625" customWidth="1"/>
    <col min="34" max="34" width="13.140625" bestFit="1" customWidth="1"/>
    <col min="35" max="35" width="1.28515625" customWidth="1"/>
    <col min="36" max="36" width="12.140625" customWidth="1"/>
    <col min="37" max="37" width="1.28515625" customWidth="1"/>
    <col min="38" max="38" width="16.140625" customWidth="1"/>
    <col min="39" max="39" width="0.28515625" customWidth="1"/>
  </cols>
  <sheetData>
    <row r="1" spans="1:38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</row>
    <row r="2" spans="1:38" ht="21.75" customHeight="1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</row>
    <row r="3" spans="1:38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</row>
    <row r="4" spans="1:38" ht="14.45" customHeight="1" x14ac:dyDescent="0.2"/>
    <row r="5" spans="1:38" ht="14.45" customHeight="1" x14ac:dyDescent="0.2">
      <c r="A5" s="1" t="s">
        <v>47</v>
      </c>
      <c r="B5" s="33" t="s">
        <v>48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</row>
    <row r="6" spans="1:38" ht="14.45" customHeight="1" x14ac:dyDescent="0.2">
      <c r="A6" s="34" t="s">
        <v>49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 t="s">
        <v>7</v>
      </c>
      <c r="Q6" s="34"/>
      <c r="R6" s="34"/>
      <c r="S6" s="34"/>
      <c r="T6" s="34"/>
      <c r="V6" s="34" t="s">
        <v>8</v>
      </c>
      <c r="W6" s="34"/>
      <c r="X6" s="34"/>
      <c r="Y6" s="34"/>
      <c r="Z6" s="34"/>
      <c r="AA6" s="34"/>
      <c r="AB6" s="34"/>
      <c r="AD6" s="34" t="s">
        <v>9</v>
      </c>
      <c r="AE6" s="34"/>
      <c r="AF6" s="34"/>
      <c r="AG6" s="34"/>
      <c r="AH6" s="34"/>
      <c r="AI6" s="34"/>
      <c r="AJ6" s="34"/>
      <c r="AK6" s="34"/>
      <c r="AL6" s="34"/>
    </row>
    <row r="7" spans="1:38" ht="25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9" t="s">
        <v>10</v>
      </c>
      <c r="W7" s="39"/>
      <c r="X7" s="39"/>
      <c r="Y7" s="3"/>
      <c r="Z7" s="39" t="s">
        <v>11</v>
      </c>
      <c r="AA7" s="39"/>
      <c r="AB7" s="39"/>
      <c r="AD7" s="3"/>
      <c r="AE7" s="3"/>
      <c r="AF7" s="3"/>
      <c r="AG7" s="3"/>
      <c r="AH7" s="3"/>
      <c r="AI7" s="3"/>
      <c r="AJ7" s="3"/>
      <c r="AK7" s="3"/>
      <c r="AL7" s="3"/>
    </row>
    <row r="8" spans="1:38" s="25" customFormat="1" ht="45" customHeight="1" x14ac:dyDescent="0.2">
      <c r="A8" s="45" t="s">
        <v>50</v>
      </c>
      <c r="B8" s="45"/>
      <c r="D8" s="16" t="s">
        <v>51</v>
      </c>
      <c r="F8" s="16" t="s">
        <v>52</v>
      </c>
      <c r="H8" s="16" t="s">
        <v>53</v>
      </c>
      <c r="J8" s="16" t="s">
        <v>54</v>
      </c>
      <c r="L8" s="16" t="s">
        <v>55</v>
      </c>
      <c r="N8" s="16" t="s">
        <v>31</v>
      </c>
      <c r="P8" s="16" t="s">
        <v>13</v>
      </c>
      <c r="R8" s="16" t="s">
        <v>14</v>
      </c>
      <c r="T8" s="16" t="s">
        <v>15</v>
      </c>
      <c r="V8" s="18" t="s">
        <v>13</v>
      </c>
      <c r="W8" s="26"/>
      <c r="X8" s="18" t="s">
        <v>14</v>
      </c>
      <c r="Z8" s="18" t="s">
        <v>13</v>
      </c>
      <c r="AA8" s="26"/>
      <c r="AB8" s="18" t="s">
        <v>16</v>
      </c>
      <c r="AD8" s="16" t="s">
        <v>13</v>
      </c>
      <c r="AF8" s="16" t="s">
        <v>17</v>
      </c>
      <c r="AH8" s="16" t="s">
        <v>14</v>
      </c>
      <c r="AJ8" s="16" t="s">
        <v>15</v>
      </c>
      <c r="AL8" s="16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5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="98" zoomScaleNormal="100" zoomScaleSheetLayoutView="98" workbookViewId="0">
      <selection activeCell="G34" sqref="G34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21.75" customHeight="1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4.45" customHeight="1" x14ac:dyDescent="0.2">
      <c r="A4" s="33" t="s">
        <v>56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4.45" customHeight="1" x14ac:dyDescent="0.2">
      <c r="A5" s="33" t="s">
        <v>57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14.45" customHeight="1" x14ac:dyDescent="0.2"/>
    <row r="7" spans="1:13" ht="14.45" customHeight="1" x14ac:dyDescent="0.2">
      <c r="C7" s="34" t="s">
        <v>9</v>
      </c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3" ht="14.45" customHeight="1" x14ac:dyDescent="0.2">
      <c r="A8" s="2" t="s">
        <v>58</v>
      </c>
      <c r="C8" s="4" t="s">
        <v>13</v>
      </c>
      <c r="D8" s="3"/>
      <c r="E8" s="4" t="s">
        <v>59</v>
      </c>
      <c r="F8" s="3"/>
      <c r="G8" s="4" t="s">
        <v>60</v>
      </c>
      <c r="H8" s="3"/>
      <c r="I8" s="4" t="s">
        <v>61</v>
      </c>
      <c r="J8" s="3"/>
      <c r="K8" s="4" t="s">
        <v>62</v>
      </c>
      <c r="L8" s="3"/>
      <c r="M8" s="4" t="s">
        <v>63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7"/>
  <sheetViews>
    <sheetView rightToLeft="1" view="pageBreakPreview" zoomScaleNormal="100" zoomScaleSheetLayoutView="100" workbookViewId="0">
      <selection activeCell="H20" sqref="H20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20.140625" bestFit="1" customWidth="1"/>
    <col min="7" max="7" width="1.28515625" customWidth="1"/>
    <col min="8" max="8" width="18.85546875" bestFit="1" customWidth="1"/>
    <col min="9" max="9" width="1.28515625" customWidth="1"/>
    <col min="10" max="10" width="14.4257812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1.75" customHeight="1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14.45" customHeight="1" x14ac:dyDescent="0.2"/>
    <row r="5" spans="1:12" ht="14.45" customHeight="1" x14ac:dyDescent="0.2">
      <c r="A5" s="1" t="s">
        <v>64</v>
      </c>
      <c r="B5" s="33" t="s">
        <v>65</v>
      </c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14.45" customHeight="1" x14ac:dyDescent="0.2">
      <c r="D6" s="2" t="s">
        <v>7</v>
      </c>
      <c r="F6" s="34" t="s">
        <v>8</v>
      </c>
      <c r="G6" s="34"/>
      <c r="H6" s="34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4" t="s">
        <v>66</v>
      </c>
      <c r="B8" s="34"/>
      <c r="D8" s="2" t="s">
        <v>67</v>
      </c>
      <c r="F8" s="2" t="s">
        <v>68</v>
      </c>
      <c r="H8" s="2" t="s">
        <v>69</v>
      </c>
      <c r="J8" s="2" t="s">
        <v>67</v>
      </c>
      <c r="L8" s="2" t="s">
        <v>18</v>
      </c>
    </row>
    <row r="9" spans="1:12" ht="21.75" customHeight="1" x14ac:dyDescent="0.2">
      <c r="A9" s="40" t="s">
        <v>70</v>
      </c>
      <c r="B9" s="40"/>
      <c r="D9" s="6">
        <v>50724366</v>
      </c>
      <c r="F9" s="6">
        <v>0</v>
      </c>
      <c r="H9" s="6">
        <v>630000</v>
      </c>
      <c r="J9" s="6">
        <v>50094366</v>
      </c>
      <c r="L9" s="7" t="s">
        <v>71</v>
      </c>
    </row>
    <row r="10" spans="1:12" ht="21.75" customHeight="1" x14ac:dyDescent="0.2">
      <c r="A10" s="35" t="s">
        <v>72</v>
      </c>
      <c r="B10" s="35"/>
      <c r="D10" s="13">
        <v>31135296208</v>
      </c>
      <c r="F10" s="13">
        <v>20065584245889</v>
      </c>
      <c r="H10" s="13">
        <v>20091602027071</v>
      </c>
      <c r="J10" s="13">
        <v>5117515026</v>
      </c>
      <c r="L10" s="14" t="s">
        <v>73</v>
      </c>
    </row>
    <row r="11" spans="1:12" ht="21.75" customHeight="1" x14ac:dyDescent="0.2">
      <c r="A11" s="38" t="s">
        <v>25</v>
      </c>
      <c r="B11" s="38"/>
      <c r="C11" s="22"/>
      <c r="D11" s="23">
        <v>31186020574</v>
      </c>
      <c r="E11" s="22"/>
      <c r="F11" s="23">
        <v>20065584245889</v>
      </c>
      <c r="G11" s="22"/>
      <c r="H11" s="23">
        <v>20091602657071</v>
      </c>
      <c r="I11" s="22"/>
      <c r="J11" s="23">
        <v>5167609392</v>
      </c>
      <c r="K11" s="22"/>
      <c r="L11" s="24">
        <v>0</v>
      </c>
    </row>
    <row r="15" spans="1:12" x14ac:dyDescent="0.2">
      <c r="J15" s="27"/>
    </row>
    <row r="17" spans="10:10" x14ac:dyDescent="0.2">
      <c r="J17" s="27"/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scale="9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3"/>
  <sheetViews>
    <sheetView rightToLeft="1" view="pageBreakPreview" zoomScaleNormal="100" zoomScaleSheetLayoutView="100" workbookViewId="0">
      <selection activeCell="F13" sqref="F13"/>
    </sheetView>
  </sheetViews>
  <sheetFormatPr defaultRowHeight="12.75" x14ac:dyDescent="0.2"/>
  <cols>
    <col min="1" max="1" width="2.5703125" customWidth="1"/>
    <col min="2" max="2" width="53.71093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2" max="12" width="17" bestFit="1" customWidth="1"/>
  </cols>
  <sheetData>
    <row r="1" spans="1:12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2" ht="21.75" customHeight="1" x14ac:dyDescent="0.2">
      <c r="A2" s="32" t="s">
        <v>74</v>
      </c>
      <c r="B2" s="32"/>
      <c r="C2" s="32"/>
      <c r="D2" s="32"/>
      <c r="E2" s="32"/>
      <c r="F2" s="32"/>
      <c r="G2" s="32"/>
      <c r="H2" s="32"/>
      <c r="I2" s="32"/>
      <c r="J2" s="32"/>
    </row>
    <row r="3" spans="1:12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</row>
    <row r="4" spans="1:12" ht="14.45" customHeight="1" x14ac:dyDescent="0.2"/>
    <row r="5" spans="1:12" ht="29.1" customHeight="1" x14ac:dyDescent="0.2">
      <c r="A5" s="1" t="s">
        <v>75</v>
      </c>
      <c r="B5" s="33" t="s">
        <v>76</v>
      </c>
      <c r="C5" s="33"/>
      <c r="D5" s="33"/>
      <c r="E5" s="33"/>
      <c r="F5" s="33"/>
      <c r="G5" s="33"/>
      <c r="H5" s="33"/>
      <c r="I5" s="33"/>
      <c r="J5" s="33"/>
    </row>
    <row r="6" spans="1:12" ht="14.45" customHeight="1" x14ac:dyDescent="0.2"/>
    <row r="7" spans="1:12" ht="14.45" customHeight="1" x14ac:dyDescent="0.2">
      <c r="A7" s="34" t="s">
        <v>77</v>
      </c>
      <c r="B7" s="34"/>
      <c r="D7" s="2" t="s">
        <v>78</v>
      </c>
      <c r="F7" s="2" t="s">
        <v>67</v>
      </c>
      <c r="H7" s="2" t="s">
        <v>79</v>
      </c>
      <c r="J7" s="2" t="s">
        <v>80</v>
      </c>
    </row>
    <row r="8" spans="1:12" ht="21.75" customHeight="1" x14ac:dyDescent="0.2">
      <c r="A8" s="40" t="s">
        <v>81</v>
      </c>
      <c r="B8" s="40"/>
      <c r="D8" s="5" t="s">
        <v>82</v>
      </c>
      <c r="F8" s="6">
        <v>541999302581</v>
      </c>
      <c r="H8" s="7">
        <v>83.03</v>
      </c>
      <c r="J8" s="7">
        <v>7.01</v>
      </c>
      <c r="L8" s="27"/>
    </row>
    <row r="9" spans="1:12" ht="21.75" customHeight="1" x14ac:dyDescent="0.2">
      <c r="A9" s="42" t="s">
        <v>83</v>
      </c>
      <c r="B9" s="42"/>
      <c r="D9" s="8" t="s">
        <v>84</v>
      </c>
      <c r="F9" s="9">
        <v>108470733132</v>
      </c>
      <c r="H9" s="10">
        <v>16.62</v>
      </c>
      <c r="J9" s="10">
        <v>1.4</v>
      </c>
      <c r="L9" s="27"/>
    </row>
    <row r="10" spans="1:12" ht="21.75" customHeight="1" x14ac:dyDescent="0.2">
      <c r="A10" s="42" t="s">
        <v>85</v>
      </c>
      <c r="B10" s="42"/>
      <c r="D10" s="8" t="s">
        <v>86</v>
      </c>
      <c r="F10" s="9">
        <v>0</v>
      </c>
      <c r="H10" s="10">
        <v>0</v>
      </c>
      <c r="J10" s="10">
        <v>0</v>
      </c>
      <c r="L10" s="27"/>
    </row>
    <row r="11" spans="1:12" ht="21.75" customHeight="1" x14ac:dyDescent="0.2">
      <c r="A11" s="42" t="s">
        <v>87</v>
      </c>
      <c r="B11" s="42"/>
      <c r="D11" s="8" t="s">
        <v>88</v>
      </c>
      <c r="F11" s="9">
        <v>18823869</v>
      </c>
      <c r="H11" s="10">
        <v>0</v>
      </c>
      <c r="J11" s="10">
        <v>0</v>
      </c>
      <c r="L11" s="27"/>
    </row>
    <row r="12" spans="1:12" ht="21.75" customHeight="1" x14ac:dyDescent="0.2">
      <c r="A12" s="35" t="s">
        <v>89</v>
      </c>
      <c r="B12" s="35"/>
      <c r="D12" s="11" t="s">
        <v>90</v>
      </c>
      <c r="F12" s="13">
        <v>113844580</v>
      </c>
      <c r="H12" s="14">
        <v>0.02</v>
      </c>
      <c r="J12" s="14">
        <v>0</v>
      </c>
      <c r="L12" s="27"/>
    </row>
    <row r="13" spans="1:12" ht="21.75" customHeight="1" x14ac:dyDescent="0.2">
      <c r="A13" s="38" t="s">
        <v>25</v>
      </c>
      <c r="B13" s="38"/>
      <c r="D13" s="23"/>
      <c r="E13" s="22"/>
      <c r="F13" s="23">
        <v>650602704162</v>
      </c>
      <c r="G13" s="22"/>
      <c r="H13" s="24">
        <v>99.67</v>
      </c>
      <c r="I13" s="22"/>
      <c r="J13" s="24">
        <v>8.41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0"/>
  <sheetViews>
    <sheetView rightToLeft="1" view="pageBreakPreview" zoomScaleNormal="100" zoomScaleSheetLayoutView="100" workbookViewId="0">
      <selection activeCell="N29" sqref="N29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7.5703125" bestFit="1" customWidth="1"/>
    <col min="7" max="7" width="1.28515625" customWidth="1"/>
    <col min="8" max="8" width="15.85546875" bestFit="1" customWidth="1"/>
    <col min="9" max="9" width="1.28515625" customWidth="1"/>
    <col min="10" max="10" width="16.5703125" bestFit="1" customWidth="1"/>
    <col min="11" max="11" width="1.28515625" customWidth="1"/>
    <col min="12" max="12" width="21.140625" bestFit="1" customWidth="1"/>
    <col min="13" max="13" width="1.28515625" customWidth="1"/>
    <col min="14" max="14" width="16.140625" bestFit="1" customWidth="1"/>
    <col min="15" max="16" width="1.28515625" customWidth="1"/>
    <col min="17" max="17" width="18.7109375" bestFit="1" customWidth="1"/>
    <col min="18" max="18" width="1.28515625" customWidth="1"/>
    <col min="19" max="19" width="16.7109375" bestFit="1" customWidth="1"/>
    <col min="20" max="20" width="1.28515625" customWidth="1"/>
    <col min="21" max="21" width="17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ht="21.75" customHeight="1" x14ac:dyDescent="0.2">
      <c r="A2" s="32" t="s">
        <v>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ht="14.45" customHeight="1" x14ac:dyDescent="0.2"/>
    <row r="5" spans="1:23" ht="14.45" customHeight="1" x14ac:dyDescent="0.2">
      <c r="A5" s="1" t="s">
        <v>91</v>
      </c>
      <c r="B5" s="33" t="s">
        <v>92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</row>
    <row r="6" spans="1:23" ht="14.45" customHeight="1" x14ac:dyDescent="0.2">
      <c r="D6" s="34" t="s">
        <v>93</v>
      </c>
      <c r="E6" s="34"/>
      <c r="F6" s="34"/>
      <c r="G6" s="34"/>
      <c r="H6" s="34"/>
      <c r="I6" s="34"/>
      <c r="J6" s="34"/>
      <c r="K6" s="34"/>
      <c r="L6" s="34"/>
      <c r="N6" s="34" t="s">
        <v>94</v>
      </c>
      <c r="O6" s="34"/>
      <c r="P6" s="34"/>
      <c r="Q6" s="34"/>
      <c r="R6" s="34"/>
      <c r="S6" s="34"/>
      <c r="T6" s="34"/>
      <c r="U6" s="34"/>
      <c r="V6" s="34"/>
      <c r="W6" s="34"/>
    </row>
    <row r="7" spans="1:23" ht="14.45" customHeight="1" x14ac:dyDescent="0.2">
      <c r="D7" s="3"/>
      <c r="E7" s="3"/>
      <c r="F7" s="3"/>
      <c r="G7" s="3"/>
      <c r="H7" s="3"/>
      <c r="I7" s="3"/>
      <c r="J7" s="39" t="s">
        <v>25</v>
      </c>
      <c r="K7" s="39"/>
      <c r="L7" s="39"/>
      <c r="N7" s="3"/>
      <c r="O7" s="3"/>
      <c r="P7" s="3"/>
      <c r="Q7" s="3"/>
      <c r="R7" s="3"/>
      <c r="S7" s="3"/>
      <c r="T7" s="3"/>
      <c r="U7" s="39" t="s">
        <v>25</v>
      </c>
      <c r="V7" s="39"/>
      <c r="W7" s="39"/>
    </row>
    <row r="8" spans="1:23" ht="14.45" customHeight="1" x14ac:dyDescent="0.2">
      <c r="A8" s="34" t="s">
        <v>95</v>
      </c>
      <c r="B8" s="34"/>
      <c r="D8" s="2" t="s">
        <v>96</v>
      </c>
      <c r="F8" s="2" t="s">
        <v>97</v>
      </c>
      <c r="H8" s="2" t="s">
        <v>98</v>
      </c>
      <c r="J8" s="4" t="s">
        <v>67</v>
      </c>
      <c r="K8" s="3"/>
      <c r="L8" s="4" t="s">
        <v>79</v>
      </c>
      <c r="N8" s="2" t="s">
        <v>96</v>
      </c>
      <c r="P8" s="34" t="s">
        <v>97</v>
      </c>
      <c r="Q8" s="34"/>
      <c r="S8" s="2" t="s">
        <v>98</v>
      </c>
      <c r="U8" s="4" t="s">
        <v>67</v>
      </c>
      <c r="V8" s="3"/>
      <c r="W8" s="4" t="s">
        <v>79</v>
      </c>
    </row>
    <row r="9" spans="1:23" ht="21.75" customHeight="1" x14ac:dyDescent="0.2">
      <c r="A9" s="40" t="s">
        <v>19</v>
      </c>
      <c r="B9" s="40"/>
      <c r="D9" s="6">
        <v>0</v>
      </c>
      <c r="F9" s="6">
        <v>39068710077</v>
      </c>
      <c r="H9" s="6">
        <v>3840761185</v>
      </c>
      <c r="J9" s="9">
        <v>42909471262</v>
      </c>
      <c r="L9" s="7">
        <v>6.57</v>
      </c>
      <c r="N9" s="6">
        <v>4934394692</v>
      </c>
      <c r="P9" s="41">
        <v>75253178590</v>
      </c>
      <c r="Q9" s="41"/>
      <c r="S9" s="6">
        <v>49271996531</v>
      </c>
      <c r="U9" s="6">
        <v>129459569813</v>
      </c>
      <c r="W9" s="7">
        <v>2.57</v>
      </c>
    </row>
    <row r="10" spans="1:23" ht="21.75" customHeight="1" x14ac:dyDescent="0.2">
      <c r="A10" s="42" t="s">
        <v>21</v>
      </c>
      <c r="B10" s="42"/>
      <c r="D10" s="9">
        <v>0</v>
      </c>
      <c r="F10" s="9">
        <v>-19338105834</v>
      </c>
      <c r="H10" s="9">
        <v>6853693818</v>
      </c>
      <c r="J10" s="9">
        <v>-12484412016</v>
      </c>
      <c r="L10" s="10">
        <v>-1.91</v>
      </c>
      <c r="N10" s="9">
        <v>46873392900</v>
      </c>
      <c r="P10" s="36">
        <v>429278295317</v>
      </c>
      <c r="Q10" s="36"/>
      <c r="S10" s="9">
        <v>46770390428</v>
      </c>
      <c r="U10" s="9">
        <v>522922078645</v>
      </c>
      <c r="W10" s="10">
        <v>10.4</v>
      </c>
    </row>
    <row r="11" spans="1:23" ht="21.75" customHeight="1" x14ac:dyDescent="0.2">
      <c r="A11" s="42" t="s">
        <v>24</v>
      </c>
      <c r="B11" s="42"/>
      <c r="D11" s="9">
        <v>0</v>
      </c>
      <c r="F11" s="9">
        <v>68060231451</v>
      </c>
      <c r="H11" s="9">
        <v>4812000244</v>
      </c>
      <c r="J11" s="9">
        <v>72872231695</v>
      </c>
      <c r="L11" s="10">
        <v>11.16</v>
      </c>
      <c r="N11" s="9">
        <v>665973440</v>
      </c>
      <c r="P11" s="36">
        <v>405727946840</v>
      </c>
      <c r="Q11" s="36"/>
      <c r="S11" s="9">
        <v>16023228830</v>
      </c>
      <c r="U11" s="9">
        <v>422417149110</v>
      </c>
      <c r="W11" s="10">
        <v>8.4</v>
      </c>
    </row>
    <row r="12" spans="1:23" ht="21.75" customHeight="1" x14ac:dyDescent="0.2">
      <c r="A12" s="42" t="s">
        <v>23</v>
      </c>
      <c r="B12" s="42"/>
      <c r="D12" s="9">
        <v>0</v>
      </c>
      <c r="F12" s="9">
        <v>296966017511</v>
      </c>
      <c r="H12" s="9">
        <v>0</v>
      </c>
      <c r="J12" s="9">
        <v>296966017511</v>
      </c>
      <c r="L12" s="10">
        <v>45.49</v>
      </c>
      <c r="N12" s="9">
        <v>326347086879</v>
      </c>
      <c r="P12" s="36">
        <v>2145233667079</v>
      </c>
      <c r="Q12" s="36"/>
      <c r="S12" s="9">
        <v>123642191216</v>
      </c>
      <c r="U12" s="9">
        <v>2595222945174</v>
      </c>
      <c r="W12" s="10">
        <v>51.61</v>
      </c>
    </row>
    <row r="13" spans="1:23" ht="21.75" customHeight="1" x14ac:dyDescent="0.2">
      <c r="A13" s="42" t="s">
        <v>20</v>
      </c>
      <c r="B13" s="42"/>
      <c r="D13" s="9">
        <v>0</v>
      </c>
      <c r="F13" s="9">
        <v>6963751328</v>
      </c>
      <c r="H13" s="9">
        <v>0</v>
      </c>
      <c r="J13" s="9">
        <v>6963751328</v>
      </c>
      <c r="L13" s="10">
        <v>1.07</v>
      </c>
      <c r="N13" s="9">
        <v>483984152</v>
      </c>
      <c r="P13" s="36">
        <v>17749828384</v>
      </c>
      <c r="Q13" s="36"/>
      <c r="S13" s="9">
        <v>0</v>
      </c>
      <c r="U13" s="9">
        <v>18233812536</v>
      </c>
      <c r="W13" s="10">
        <v>0.36</v>
      </c>
    </row>
    <row r="14" spans="1:23" ht="21.75" customHeight="1" x14ac:dyDescent="0.2">
      <c r="A14" s="35" t="s">
        <v>22</v>
      </c>
      <c r="B14" s="35"/>
      <c r="D14" s="13">
        <v>0</v>
      </c>
      <c r="F14" s="13">
        <v>134807836320</v>
      </c>
      <c r="H14" s="13">
        <v>0</v>
      </c>
      <c r="J14" s="9">
        <v>134807836320</v>
      </c>
      <c r="L14" s="14">
        <v>20.65</v>
      </c>
      <c r="N14" s="13">
        <v>43775588857</v>
      </c>
      <c r="P14" s="36">
        <v>455007366809</v>
      </c>
      <c r="Q14" s="37"/>
      <c r="S14" s="13">
        <v>0</v>
      </c>
      <c r="U14" s="13">
        <v>498782955666</v>
      </c>
      <c r="W14" s="14">
        <v>9.92</v>
      </c>
    </row>
    <row r="15" spans="1:23" ht="21.75" customHeight="1" x14ac:dyDescent="0.2">
      <c r="A15" s="38" t="s">
        <v>25</v>
      </c>
      <c r="B15" s="38"/>
      <c r="D15" s="23">
        <v>0</v>
      </c>
      <c r="E15" s="22"/>
      <c r="F15" s="23">
        <v>526528440853</v>
      </c>
      <c r="G15" s="22"/>
      <c r="H15" s="23">
        <f>SUM(H9:H14)</f>
        <v>15506455247</v>
      </c>
      <c r="I15" s="22"/>
      <c r="J15" s="23">
        <f>SUM(J9:J14)</f>
        <v>542034896100</v>
      </c>
      <c r="K15" s="22"/>
      <c r="L15" s="24">
        <v>83.03</v>
      </c>
      <c r="M15" s="22"/>
      <c r="N15" s="23">
        <v>423080420920</v>
      </c>
      <c r="O15" s="22"/>
      <c r="P15" s="22"/>
      <c r="Q15" s="23">
        <v>3528250283019</v>
      </c>
      <c r="R15" s="22"/>
      <c r="S15" s="23">
        <v>235707807005</v>
      </c>
      <c r="T15" s="22"/>
      <c r="U15" s="23">
        <v>4187038510944</v>
      </c>
      <c r="V15" s="22"/>
      <c r="W15" s="24">
        <v>83.26</v>
      </c>
    </row>
    <row r="18" spans="6:14" x14ac:dyDescent="0.2">
      <c r="F18" s="27"/>
      <c r="H18" s="27"/>
      <c r="J18" s="27"/>
    </row>
    <row r="19" spans="6:14" x14ac:dyDescent="0.2">
      <c r="F19" s="27"/>
      <c r="H19" s="27"/>
      <c r="J19" s="27"/>
      <c r="L19" s="30"/>
      <c r="N19" s="31"/>
    </row>
    <row r="20" spans="6:14" x14ac:dyDescent="0.2">
      <c r="F20" s="27"/>
      <c r="H20" s="27"/>
      <c r="J20" s="27"/>
      <c r="L20" s="30"/>
      <c r="N20" s="31"/>
    </row>
    <row r="21" spans="6:14" x14ac:dyDescent="0.2">
      <c r="L21" s="30"/>
      <c r="N21" s="31"/>
    </row>
    <row r="22" spans="6:14" x14ac:dyDescent="0.2">
      <c r="L22" s="30"/>
      <c r="N22" s="31"/>
    </row>
    <row r="23" spans="6:14" x14ac:dyDescent="0.2">
      <c r="J23" s="27"/>
      <c r="L23" s="30"/>
      <c r="N23" s="31"/>
    </row>
    <row r="24" spans="6:14" x14ac:dyDescent="0.2">
      <c r="L24" s="30"/>
      <c r="N24" s="31"/>
    </row>
    <row r="25" spans="6:14" x14ac:dyDescent="0.2">
      <c r="L25" s="30"/>
      <c r="N25" s="31"/>
    </row>
    <row r="26" spans="6:14" x14ac:dyDescent="0.2">
      <c r="L26" s="30"/>
      <c r="N26" s="31"/>
    </row>
    <row r="27" spans="6:14" x14ac:dyDescent="0.2">
      <c r="L27" s="30"/>
      <c r="N27" s="31"/>
    </row>
    <row r="28" spans="6:14" x14ac:dyDescent="0.2">
      <c r="L28" s="30"/>
      <c r="N28" s="31"/>
    </row>
    <row r="29" spans="6:14" x14ac:dyDescent="0.2">
      <c r="L29" s="30"/>
      <c r="N29" s="31"/>
    </row>
    <row r="30" spans="6:14" x14ac:dyDescent="0.2">
      <c r="N30" s="31"/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3"/>
  <sheetViews>
    <sheetView rightToLeft="1" view="pageBreakPreview" zoomScaleNormal="100" zoomScaleSheetLayoutView="100" workbookViewId="0">
      <selection activeCell="H28" sqref="H28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8.42578125" bestFit="1" customWidth="1"/>
    <col min="7" max="7" width="1.28515625" customWidth="1"/>
    <col min="8" max="8" width="17.5703125" bestFit="1" customWidth="1"/>
    <col min="9" max="9" width="1.28515625" customWidth="1"/>
    <col min="10" max="10" width="16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6.5703125" bestFit="1" customWidth="1"/>
    <col min="18" max="18" width="1.28515625" customWidth="1"/>
    <col min="19" max="19" width="16.140625" bestFit="1" customWidth="1"/>
    <col min="20" max="20" width="1.28515625" customWidth="1"/>
    <col min="21" max="21" width="16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ht="21.75" customHeight="1" x14ac:dyDescent="0.2">
      <c r="A2" s="32" t="s">
        <v>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ht="14.45" customHeight="1" x14ac:dyDescent="0.2"/>
    <row r="5" spans="1:23" ht="14.45" customHeight="1" x14ac:dyDescent="0.2">
      <c r="A5" s="1" t="s">
        <v>99</v>
      </c>
      <c r="B5" s="33" t="s">
        <v>100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</row>
    <row r="6" spans="1:23" ht="14.45" customHeight="1" x14ac:dyDescent="0.2">
      <c r="D6" s="34" t="s">
        <v>93</v>
      </c>
      <c r="E6" s="34"/>
      <c r="F6" s="34"/>
      <c r="G6" s="34"/>
      <c r="H6" s="34"/>
      <c r="I6" s="34"/>
      <c r="J6" s="34"/>
      <c r="K6" s="34"/>
      <c r="L6" s="34"/>
      <c r="N6" s="34" t="s">
        <v>94</v>
      </c>
      <c r="O6" s="34"/>
      <c r="P6" s="34"/>
      <c r="Q6" s="34"/>
      <c r="R6" s="34"/>
      <c r="S6" s="34"/>
      <c r="T6" s="34"/>
      <c r="U6" s="34"/>
      <c r="V6" s="34"/>
      <c r="W6" s="34"/>
    </row>
    <row r="7" spans="1:23" ht="14.45" customHeight="1" x14ac:dyDescent="0.2">
      <c r="D7" s="3"/>
      <c r="E7" s="3"/>
      <c r="F7" s="3"/>
      <c r="G7" s="3"/>
      <c r="H7" s="3"/>
      <c r="I7" s="3"/>
      <c r="J7" s="39" t="s">
        <v>25</v>
      </c>
      <c r="K7" s="39"/>
      <c r="L7" s="39"/>
      <c r="N7" s="3"/>
      <c r="O7" s="3"/>
      <c r="P7" s="3"/>
      <c r="Q7" s="3"/>
      <c r="R7" s="3"/>
      <c r="S7" s="3"/>
      <c r="T7" s="3"/>
      <c r="U7" s="39" t="s">
        <v>25</v>
      </c>
      <c r="V7" s="39"/>
      <c r="W7" s="39"/>
    </row>
    <row r="8" spans="1:23" ht="14.45" customHeight="1" x14ac:dyDescent="0.2">
      <c r="A8" s="34" t="s">
        <v>42</v>
      </c>
      <c r="B8" s="34"/>
      <c r="D8" s="2" t="s">
        <v>101</v>
      </c>
      <c r="F8" s="2" t="s">
        <v>97</v>
      </c>
      <c r="H8" s="2" t="s">
        <v>98</v>
      </c>
      <c r="J8" s="17" t="s">
        <v>67</v>
      </c>
      <c r="K8" s="3"/>
      <c r="L8" s="4" t="s">
        <v>79</v>
      </c>
      <c r="N8" s="2" t="s">
        <v>101</v>
      </c>
      <c r="P8" s="34" t="s">
        <v>97</v>
      </c>
      <c r="Q8" s="34"/>
      <c r="S8" s="2" t="s">
        <v>98</v>
      </c>
      <c r="U8" s="4" t="s">
        <v>67</v>
      </c>
      <c r="V8" s="3"/>
      <c r="W8" s="4" t="s">
        <v>79</v>
      </c>
    </row>
    <row r="9" spans="1:23" ht="21.75" customHeight="1" x14ac:dyDescent="0.2">
      <c r="A9" s="40" t="s">
        <v>46</v>
      </c>
      <c r="B9" s="40"/>
      <c r="D9" s="6">
        <v>0</v>
      </c>
      <c r="F9" s="6">
        <v>-392168619871</v>
      </c>
      <c r="H9" s="6">
        <v>441748261482</v>
      </c>
      <c r="J9" s="51">
        <f>F9+H9</f>
        <v>49579641611</v>
      </c>
      <c r="L9" s="7">
        <v>7.56</v>
      </c>
      <c r="N9" s="6">
        <v>0</v>
      </c>
      <c r="P9" s="41">
        <v>56331715404</v>
      </c>
      <c r="Q9" s="41"/>
      <c r="S9" s="6">
        <v>649323912246</v>
      </c>
      <c r="U9" s="6">
        <v>705655627650</v>
      </c>
      <c r="W9" s="7">
        <v>14.03</v>
      </c>
    </row>
    <row r="10" spans="1:23" ht="21.75" customHeight="1" x14ac:dyDescent="0.2">
      <c r="A10" s="35" t="s">
        <v>45</v>
      </c>
      <c r="B10" s="35"/>
      <c r="D10" s="13">
        <v>0</v>
      </c>
      <c r="F10" s="13">
        <v>-145348481</v>
      </c>
      <c r="H10" s="13">
        <v>61202509559</v>
      </c>
      <c r="J10" s="51">
        <f>F10+H10</f>
        <v>61057161078</v>
      </c>
      <c r="L10" s="14">
        <v>9.0500000000000007</v>
      </c>
      <c r="N10" s="13">
        <v>0</v>
      </c>
      <c r="P10" s="36">
        <v>723072963</v>
      </c>
      <c r="Q10" s="37"/>
      <c r="S10" s="13">
        <v>124590209750</v>
      </c>
      <c r="U10" s="13">
        <v>125313282713</v>
      </c>
      <c r="W10" s="14">
        <v>2.4900000000000002</v>
      </c>
    </row>
    <row r="11" spans="1:23" ht="21.75" customHeight="1" x14ac:dyDescent="0.2">
      <c r="A11" s="38" t="s">
        <v>25</v>
      </c>
      <c r="B11" s="38"/>
      <c r="D11" s="23">
        <v>0</v>
      </c>
      <c r="E11" s="22"/>
      <c r="F11" s="23">
        <v>-392313968351</v>
      </c>
      <c r="G11" s="22"/>
      <c r="H11" s="23">
        <f>SUM(H9:H10)</f>
        <v>502950771041</v>
      </c>
      <c r="I11" s="22"/>
      <c r="J11" s="23">
        <f>SUM(J9:J10)</f>
        <v>110636802689</v>
      </c>
      <c r="K11" s="22"/>
      <c r="L11" s="24">
        <v>16.61</v>
      </c>
      <c r="M11" s="22"/>
      <c r="N11" s="23">
        <v>0</v>
      </c>
      <c r="O11" s="22"/>
      <c r="P11" s="22"/>
      <c r="Q11" s="23">
        <v>57054788367</v>
      </c>
      <c r="R11" s="22"/>
      <c r="S11" s="23">
        <v>773914121996</v>
      </c>
      <c r="T11" s="22"/>
      <c r="U11" s="23">
        <v>830968910363</v>
      </c>
      <c r="V11" s="22"/>
      <c r="W11" s="24">
        <v>16.52</v>
      </c>
    </row>
    <row r="12" spans="1:23" x14ac:dyDescent="0.2">
      <c r="H12" s="27"/>
      <c r="J12" s="27"/>
    </row>
    <row r="13" spans="1:23" x14ac:dyDescent="0.2">
      <c r="H13" s="27"/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view="pageBreakPreview" zoomScaleNormal="100" zoomScaleSheetLayoutView="100" workbookViewId="0">
      <selection activeCell="N24" sqref="N24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5" bestFit="1" customWidth="1"/>
    <col min="19" max="19" width="0.28515625" customWidth="1"/>
  </cols>
  <sheetData>
    <row r="1" spans="1:18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21.75" customHeight="1" x14ac:dyDescent="0.2">
      <c r="A2" s="32" t="s">
        <v>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18" ht="14.45" customHeight="1" x14ac:dyDescent="0.2"/>
    <row r="5" spans="1:18" ht="14.45" customHeight="1" x14ac:dyDescent="0.2">
      <c r="A5" s="1" t="s">
        <v>102</v>
      </c>
      <c r="B5" s="33" t="s">
        <v>103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18" ht="14.45" customHeight="1" x14ac:dyDescent="0.2">
      <c r="D6" s="34" t="s">
        <v>93</v>
      </c>
      <c r="E6" s="34"/>
      <c r="F6" s="34"/>
      <c r="G6" s="34"/>
      <c r="H6" s="34"/>
      <c r="I6" s="34"/>
      <c r="J6" s="34"/>
      <c r="L6" s="34" t="s">
        <v>94</v>
      </c>
      <c r="M6" s="34"/>
      <c r="N6" s="34"/>
      <c r="O6" s="34"/>
      <c r="P6" s="34"/>
      <c r="Q6" s="34"/>
      <c r="R6" s="34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34" t="s">
        <v>104</v>
      </c>
      <c r="B8" s="34"/>
      <c r="D8" s="2" t="s">
        <v>105</v>
      </c>
      <c r="F8" s="2" t="s">
        <v>97</v>
      </c>
      <c r="H8" s="2" t="s">
        <v>98</v>
      </c>
      <c r="J8" s="2" t="s">
        <v>25</v>
      </c>
      <c r="L8" s="2" t="s">
        <v>105</v>
      </c>
      <c r="N8" s="2" t="s">
        <v>97</v>
      </c>
      <c r="P8" s="2" t="s">
        <v>98</v>
      </c>
      <c r="R8" s="2" t="s">
        <v>25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9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4"/>
  <sheetViews>
    <sheetView rightToLeft="1" view="pageBreakPreview" zoomScaleNormal="100" zoomScaleSheetLayoutView="100" workbookViewId="0">
      <selection activeCell="J24" sqref="J24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40.42578125" bestFit="1" customWidth="1"/>
    <col min="18" max="18" width="0.28515625" customWidth="1"/>
  </cols>
  <sheetData>
    <row r="1" spans="1:17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21.75" customHeight="1" x14ac:dyDescent="0.2">
      <c r="A2" s="32" t="s">
        <v>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4.45" customHeight="1" x14ac:dyDescent="0.2"/>
    <row r="5" spans="1:17" ht="14.45" customHeight="1" x14ac:dyDescent="0.2">
      <c r="A5" s="1" t="s">
        <v>106</v>
      </c>
      <c r="B5" s="33" t="s">
        <v>107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ht="29.1" customHeight="1" x14ac:dyDescent="0.2">
      <c r="M6" s="45" t="s">
        <v>108</v>
      </c>
      <c r="Q6" s="45" t="s">
        <v>109</v>
      </c>
    </row>
    <row r="7" spans="1:17" ht="14.45" customHeight="1" x14ac:dyDescent="0.2">
      <c r="A7" s="34" t="s">
        <v>110</v>
      </c>
      <c r="B7" s="34"/>
      <c r="D7" s="2" t="s">
        <v>111</v>
      </c>
      <c r="F7" s="2" t="s">
        <v>112</v>
      </c>
      <c r="H7" s="2" t="s">
        <v>36</v>
      </c>
      <c r="J7" s="34" t="s">
        <v>113</v>
      </c>
      <c r="K7" s="34"/>
      <c r="M7" s="45"/>
      <c r="O7" s="2" t="s">
        <v>114</v>
      </c>
      <c r="Q7" s="45"/>
    </row>
    <row r="8" spans="1:17" ht="14.45" customHeight="1" x14ac:dyDescent="0.2">
      <c r="A8" s="39" t="s">
        <v>115</v>
      </c>
      <c r="B8" s="49"/>
      <c r="D8" s="39" t="s">
        <v>116</v>
      </c>
      <c r="F8" s="4" t="s">
        <v>117</v>
      </c>
      <c r="H8" s="3"/>
      <c r="J8" s="3"/>
      <c r="K8" s="3"/>
      <c r="M8" s="3"/>
      <c r="O8" s="3"/>
      <c r="Q8" s="3"/>
    </row>
    <row r="9" spans="1:17" ht="14.45" customHeight="1" x14ac:dyDescent="0.2">
      <c r="A9" s="34"/>
      <c r="B9" s="34"/>
      <c r="D9" s="34"/>
      <c r="F9" s="4" t="s">
        <v>118</v>
      </c>
    </row>
    <row r="10" spans="1:17" ht="14.45" customHeight="1" x14ac:dyDescent="0.2">
      <c r="A10" s="39" t="s">
        <v>115</v>
      </c>
      <c r="B10" s="49"/>
      <c r="D10" s="39" t="s">
        <v>119</v>
      </c>
      <c r="F10" s="4" t="s">
        <v>117</v>
      </c>
    </row>
    <row r="11" spans="1:17" ht="14.45" customHeight="1" x14ac:dyDescent="0.2">
      <c r="A11" s="34"/>
      <c r="B11" s="34"/>
      <c r="D11" s="34"/>
      <c r="F11" s="4" t="s">
        <v>120</v>
      </c>
    </row>
    <row r="12" spans="1:17" ht="65.45" customHeight="1" x14ac:dyDescent="0.2">
      <c r="A12" s="46" t="s">
        <v>121</v>
      </c>
      <c r="B12" s="46"/>
      <c r="D12" s="18" t="s">
        <v>122</v>
      </c>
      <c r="F12" s="4" t="s">
        <v>123</v>
      </c>
    </row>
    <row r="13" spans="1:17" ht="14.45" customHeight="1" x14ac:dyDescent="0.2">
      <c r="A13" s="46" t="s">
        <v>124</v>
      </c>
      <c r="B13" s="47"/>
      <c r="D13" s="46" t="s">
        <v>124</v>
      </c>
      <c r="F13" s="4" t="s">
        <v>125</v>
      </c>
    </row>
    <row r="14" spans="1:17" ht="14.45" customHeight="1" x14ac:dyDescent="0.2">
      <c r="A14" s="48"/>
      <c r="B14" s="48"/>
      <c r="D14" s="48"/>
      <c r="F14" s="4" t="s">
        <v>126</v>
      </c>
    </row>
    <row r="15" spans="1:17" ht="14.45" customHeight="1" x14ac:dyDescent="0.2">
      <c r="A15" s="48"/>
      <c r="B15" s="48"/>
      <c r="D15" s="48"/>
      <c r="F15" s="4" t="s">
        <v>127</v>
      </c>
    </row>
    <row r="16" spans="1:17" ht="14.45" customHeight="1" x14ac:dyDescent="0.2">
      <c r="A16" s="45"/>
      <c r="B16" s="45"/>
      <c r="D16" s="45"/>
      <c r="F16" s="4" t="s">
        <v>128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34" t="s">
        <v>129</v>
      </c>
      <c r="B18" s="34"/>
      <c r="C18" s="34"/>
      <c r="D18" s="34"/>
      <c r="E18" s="34"/>
      <c r="F18" s="34"/>
      <c r="G18" s="34"/>
      <c r="H18" s="34"/>
      <c r="I18" s="34"/>
      <c r="J18" s="34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scale="67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view="pageBreakPreview" zoomScaleNormal="100" zoomScaleSheetLayoutView="100" workbookViewId="0">
      <selection activeCell="L4" sqref="L4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1.75" customHeight="1" x14ac:dyDescent="0.2">
      <c r="A2" s="32" t="s">
        <v>74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14.45" customHeight="1" x14ac:dyDescent="0.2"/>
    <row r="5" spans="1:10" ht="14.45" customHeight="1" x14ac:dyDescent="0.2">
      <c r="A5" s="1" t="s">
        <v>130</v>
      </c>
      <c r="B5" s="33" t="s">
        <v>131</v>
      </c>
      <c r="C5" s="33"/>
      <c r="D5" s="33"/>
      <c r="E5" s="33"/>
      <c r="F5" s="33"/>
      <c r="G5" s="33"/>
      <c r="H5" s="33"/>
      <c r="I5" s="33"/>
      <c r="J5" s="33"/>
    </row>
    <row r="6" spans="1:10" ht="14.45" customHeight="1" x14ac:dyDescent="0.2">
      <c r="D6" s="34" t="s">
        <v>93</v>
      </c>
      <c r="E6" s="34"/>
      <c r="F6" s="34"/>
      <c r="H6" s="34" t="s">
        <v>94</v>
      </c>
      <c r="I6" s="34"/>
      <c r="J6" s="34"/>
    </row>
    <row r="7" spans="1:10" ht="36.4" customHeight="1" x14ac:dyDescent="0.2">
      <c r="A7" s="34" t="s">
        <v>132</v>
      </c>
      <c r="B7" s="34"/>
      <c r="D7" s="18" t="s">
        <v>133</v>
      </c>
      <c r="E7" s="3"/>
      <c r="F7" s="18" t="s">
        <v>134</v>
      </c>
      <c r="H7" s="18" t="s">
        <v>133</v>
      </c>
      <c r="I7" s="3"/>
      <c r="J7" s="18" t="s">
        <v>134</v>
      </c>
    </row>
    <row r="8" spans="1:10" ht="21.75" customHeight="1" x14ac:dyDescent="0.2">
      <c r="A8" s="50" t="s">
        <v>72</v>
      </c>
      <c r="B8" s="50"/>
      <c r="D8" s="20">
        <v>18823869</v>
      </c>
      <c r="F8" s="21">
        <v>0</v>
      </c>
      <c r="H8" s="20">
        <v>400512365</v>
      </c>
      <c r="J8" s="21"/>
    </row>
    <row r="9" spans="1:10" ht="21.75" customHeight="1" x14ac:dyDescent="0.2">
      <c r="A9" s="38" t="s">
        <v>25</v>
      </c>
      <c r="B9" s="38"/>
      <c r="D9" s="23">
        <v>18823869</v>
      </c>
      <c r="E9" s="22"/>
      <c r="F9" s="23"/>
      <c r="G9" s="22"/>
      <c r="H9" s="23">
        <v>400512365</v>
      </c>
      <c r="I9" s="22"/>
      <c r="J9" s="23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scale="9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Normal="100" zoomScaleSheetLayoutView="100" workbookViewId="0">
      <selection activeCell="D10" sqref="D10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32" t="s">
        <v>0</v>
      </c>
      <c r="B1" s="32"/>
      <c r="C1" s="32"/>
      <c r="D1" s="32"/>
      <c r="E1" s="32"/>
      <c r="F1" s="32"/>
    </row>
    <row r="2" spans="1:6" ht="21.75" customHeight="1" x14ac:dyDescent="0.2">
      <c r="A2" s="32" t="s">
        <v>74</v>
      </c>
      <c r="B2" s="32"/>
      <c r="C2" s="32"/>
      <c r="D2" s="32"/>
      <c r="E2" s="32"/>
      <c r="F2" s="32"/>
    </row>
    <row r="3" spans="1:6" ht="21.75" customHeight="1" x14ac:dyDescent="0.2">
      <c r="A3" s="32" t="s">
        <v>2</v>
      </c>
      <c r="B3" s="32"/>
      <c r="C3" s="32"/>
      <c r="D3" s="32"/>
      <c r="E3" s="32"/>
      <c r="F3" s="32"/>
    </row>
    <row r="4" spans="1:6" ht="14.45" customHeight="1" x14ac:dyDescent="0.2"/>
    <row r="5" spans="1:6" ht="29.1" customHeight="1" x14ac:dyDescent="0.2">
      <c r="A5" s="1" t="s">
        <v>135</v>
      </c>
      <c r="B5" s="33" t="s">
        <v>89</v>
      </c>
      <c r="C5" s="33"/>
      <c r="D5" s="33"/>
      <c r="E5" s="33"/>
      <c r="F5" s="33"/>
    </row>
    <row r="6" spans="1:6" ht="14.45" customHeight="1" x14ac:dyDescent="0.2">
      <c r="D6" s="2" t="s">
        <v>93</v>
      </c>
      <c r="F6" s="2" t="s">
        <v>9</v>
      </c>
    </row>
    <row r="7" spans="1:6" ht="14.45" customHeight="1" x14ac:dyDescent="0.2">
      <c r="A7" s="34" t="s">
        <v>89</v>
      </c>
      <c r="B7" s="34"/>
      <c r="D7" s="4" t="s">
        <v>67</v>
      </c>
      <c r="F7" s="4" t="s">
        <v>67</v>
      </c>
    </row>
    <row r="8" spans="1:6" ht="21.75" customHeight="1" x14ac:dyDescent="0.2">
      <c r="A8" s="40" t="s">
        <v>89</v>
      </c>
      <c r="B8" s="40"/>
      <c r="D8" s="6">
        <v>0</v>
      </c>
      <c r="F8" s="6">
        <v>0</v>
      </c>
    </row>
    <row r="9" spans="1:6" ht="21.75" customHeight="1" x14ac:dyDescent="0.2">
      <c r="A9" s="42" t="s">
        <v>136</v>
      </c>
      <c r="B9" s="42"/>
      <c r="D9" s="9">
        <v>0</v>
      </c>
      <c r="F9" s="9">
        <v>0</v>
      </c>
    </row>
    <row r="10" spans="1:6" ht="21.75" customHeight="1" x14ac:dyDescent="0.2">
      <c r="A10" s="35" t="s">
        <v>137</v>
      </c>
      <c r="B10" s="35"/>
      <c r="D10" s="13">
        <v>113844580</v>
      </c>
      <c r="F10" s="13">
        <v>113844580</v>
      </c>
    </row>
    <row r="11" spans="1:6" ht="21.75" customHeight="1" x14ac:dyDescent="0.2">
      <c r="A11" s="38" t="s">
        <v>25</v>
      </c>
      <c r="B11" s="38"/>
      <c r="D11" s="23">
        <v>113844580</v>
      </c>
      <c r="E11" s="22"/>
      <c r="F11" s="23">
        <v>113844580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4"/>
  <sheetViews>
    <sheetView rightToLeft="1" view="pageBreakPreview" zoomScaleNormal="100" zoomScaleSheetLayoutView="100" workbookViewId="0">
      <selection activeCell="A12" sqref="A12:XFD12"/>
    </sheetView>
  </sheetViews>
  <sheetFormatPr defaultRowHeight="12.75" x14ac:dyDescent="0.2"/>
  <cols>
    <col min="1" max="1" width="24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5.285156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ht="21.75" customHeight="1" x14ac:dyDescent="0.2">
      <c r="A2" s="32" t="s">
        <v>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19" ht="14.45" customHeight="1" x14ac:dyDescent="0.2"/>
    <row r="5" spans="1:19" ht="14.45" customHeight="1" x14ac:dyDescent="0.2">
      <c r="A5" s="33" t="s">
        <v>96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</row>
    <row r="6" spans="1:19" ht="14.45" customHeight="1" x14ac:dyDescent="0.2">
      <c r="A6" s="34" t="s">
        <v>27</v>
      </c>
      <c r="C6" s="34" t="s">
        <v>138</v>
      </c>
      <c r="D6" s="34"/>
      <c r="E6" s="34"/>
      <c r="F6" s="34"/>
      <c r="G6" s="34"/>
      <c r="I6" s="34" t="s">
        <v>93</v>
      </c>
      <c r="J6" s="34"/>
      <c r="K6" s="34"/>
      <c r="L6" s="34"/>
      <c r="M6" s="34"/>
      <c r="O6" s="34" t="s">
        <v>94</v>
      </c>
      <c r="P6" s="34"/>
      <c r="Q6" s="34"/>
      <c r="R6" s="34"/>
      <c r="S6" s="34"/>
    </row>
    <row r="7" spans="1:19" ht="29.1" customHeight="1" x14ac:dyDescent="0.2">
      <c r="A7" s="34"/>
      <c r="C7" s="18" t="s">
        <v>139</v>
      </c>
      <c r="D7" s="3"/>
      <c r="E7" s="18" t="s">
        <v>140</v>
      </c>
      <c r="F7" s="3"/>
      <c r="G7" s="18" t="s">
        <v>141</v>
      </c>
      <c r="I7" s="18" t="s">
        <v>142</v>
      </c>
      <c r="J7" s="3"/>
      <c r="K7" s="18" t="s">
        <v>143</v>
      </c>
      <c r="L7" s="3"/>
      <c r="M7" s="18" t="s">
        <v>144</v>
      </c>
      <c r="O7" s="18" t="s">
        <v>142</v>
      </c>
      <c r="P7" s="3"/>
      <c r="Q7" s="18" t="s">
        <v>143</v>
      </c>
      <c r="R7" s="3"/>
      <c r="S7" s="18" t="s">
        <v>144</v>
      </c>
    </row>
    <row r="8" spans="1:19" ht="21.75" customHeight="1" x14ac:dyDescent="0.2">
      <c r="A8" s="5" t="s">
        <v>21</v>
      </c>
      <c r="C8" s="5" t="s">
        <v>145</v>
      </c>
      <c r="E8" s="6">
        <v>134932996</v>
      </c>
      <c r="G8" s="6">
        <v>350</v>
      </c>
      <c r="I8" s="6">
        <v>0</v>
      </c>
      <c r="K8" s="6">
        <v>0</v>
      </c>
      <c r="M8" s="6">
        <v>0</v>
      </c>
      <c r="O8" s="6">
        <v>47226548600</v>
      </c>
      <c r="Q8" s="6">
        <v>353155700</v>
      </c>
      <c r="S8" s="6">
        <v>46873392900</v>
      </c>
    </row>
    <row r="9" spans="1:19" ht="21.75" customHeight="1" x14ac:dyDescent="0.2">
      <c r="A9" s="8" t="s">
        <v>24</v>
      </c>
      <c r="C9" s="8" t="s">
        <v>146</v>
      </c>
      <c r="E9" s="9">
        <v>66597344</v>
      </c>
      <c r="G9" s="9">
        <v>10</v>
      </c>
      <c r="I9" s="9">
        <v>0</v>
      </c>
      <c r="K9" s="9">
        <v>0</v>
      </c>
      <c r="M9" s="9">
        <v>0</v>
      </c>
      <c r="O9" s="9">
        <v>665973440</v>
      </c>
      <c r="Q9" s="9">
        <v>0</v>
      </c>
      <c r="S9" s="9">
        <v>665973440</v>
      </c>
    </row>
    <row r="10" spans="1:19" ht="21.75" customHeight="1" x14ac:dyDescent="0.2">
      <c r="A10" s="8" t="s">
        <v>19</v>
      </c>
      <c r="C10" s="8" t="s">
        <v>147</v>
      </c>
      <c r="E10" s="9">
        <v>6516900</v>
      </c>
      <c r="G10" s="9">
        <v>850</v>
      </c>
      <c r="I10" s="9">
        <v>0</v>
      </c>
      <c r="K10" s="9">
        <v>0</v>
      </c>
      <c r="M10" s="9">
        <v>0</v>
      </c>
      <c r="O10" s="9">
        <v>5539365000</v>
      </c>
      <c r="Q10" s="9">
        <v>604970308</v>
      </c>
      <c r="S10" s="9">
        <v>4934394692</v>
      </c>
    </row>
    <row r="11" spans="1:19" ht="21.75" customHeight="1" x14ac:dyDescent="0.2">
      <c r="A11" s="8" t="s">
        <v>20</v>
      </c>
      <c r="C11" s="8" t="s">
        <v>148</v>
      </c>
      <c r="E11" s="9">
        <v>15612392</v>
      </c>
      <c r="G11" s="9">
        <v>31</v>
      </c>
      <c r="I11" s="9">
        <v>0</v>
      </c>
      <c r="K11" s="9">
        <v>0</v>
      </c>
      <c r="M11" s="9">
        <v>0</v>
      </c>
      <c r="O11" s="9">
        <v>483984152</v>
      </c>
      <c r="Q11" s="9">
        <v>0</v>
      </c>
      <c r="S11" s="9">
        <v>483984152</v>
      </c>
    </row>
    <row r="12" spans="1:19" ht="21.75" customHeight="1" x14ac:dyDescent="0.2">
      <c r="A12" s="8" t="s">
        <v>23</v>
      </c>
      <c r="C12" s="8" t="s">
        <v>149</v>
      </c>
      <c r="E12" s="9">
        <v>326347087</v>
      </c>
      <c r="G12" s="9">
        <v>1000</v>
      </c>
      <c r="I12" s="9">
        <v>0</v>
      </c>
      <c r="K12" s="9">
        <v>0</v>
      </c>
      <c r="M12" s="9">
        <v>0</v>
      </c>
      <c r="O12" s="9">
        <v>326347087000</v>
      </c>
      <c r="Q12" s="9">
        <v>121</v>
      </c>
      <c r="S12" s="9">
        <v>326347086879</v>
      </c>
    </row>
    <row r="13" spans="1:19" ht="21.75" customHeight="1" x14ac:dyDescent="0.2">
      <c r="A13" s="11" t="s">
        <v>22</v>
      </c>
      <c r="C13" s="11" t="s">
        <v>150</v>
      </c>
      <c r="E13" s="13">
        <v>61885490</v>
      </c>
      <c r="G13" s="13">
        <v>750</v>
      </c>
      <c r="I13" s="13">
        <v>0</v>
      </c>
      <c r="K13" s="13">
        <v>0</v>
      </c>
      <c r="M13" s="13">
        <v>0</v>
      </c>
      <c r="O13" s="13">
        <v>46414117500</v>
      </c>
      <c r="Q13" s="13">
        <v>2638528643</v>
      </c>
      <c r="S13" s="13">
        <v>43775588857</v>
      </c>
    </row>
    <row r="14" spans="1:19" ht="21.75" customHeight="1" x14ac:dyDescent="0.2">
      <c r="A14" s="15" t="s">
        <v>25</v>
      </c>
      <c r="C14" s="23"/>
      <c r="D14" s="22"/>
      <c r="E14" s="23"/>
      <c r="F14" s="22"/>
      <c r="G14" s="23"/>
      <c r="H14" s="22"/>
      <c r="I14" s="23">
        <v>0</v>
      </c>
      <c r="J14" s="22"/>
      <c r="K14" s="23">
        <v>0</v>
      </c>
      <c r="L14" s="22"/>
      <c r="M14" s="23">
        <v>0</v>
      </c>
      <c r="N14" s="22"/>
      <c r="O14" s="23">
        <v>426677075692</v>
      </c>
      <c r="P14" s="22"/>
      <c r="Q14" s="23">
        <v>3596654772</v>
      </c>
      <c r="R14" s="22"/>
      <c r="S14" s="23">
        <v>423080420920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5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Normal="100" zoomScaleSheetLayoutView="100" workbookViewId="0">
      <selection activeCell="I20" sqref="I20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1.75" customHeight="1" x14ac:dyDescent="0.2">
      <c r="A2" s="32" t="s">
        <v>74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14.45" customHeight="1" x14ac:dyDescent="0.2"/>
    <row r="5" spans="1:11" ht="14.45" customHeight="1" x14ac:dyDescent="0.2">
      <c r="A5" s="33" t="s">
        <v>101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4.45" customHeight="1" x14ac:dyDescent="0.2">
      <c r="I6" s="2" t="s">
        <v>93</v>
      </c>
      <c r="K6" s="2" t="s">
        <v>94</v>
      </c>
    </row>
    <row r="7" spans="1:11" ht="36.75" customHeight="1" x14ac:dyDescent="0.2">
      <c r="A7" s="2" t="s">
        <v>151</v>
      </c>
      <c r="C7" s="16" t="s">
        <v>152</v>
      </c>
      <c r="E7" s="16" t="s">
        <v>153</v>
      </c>
      <c r="G7" s="16" t="s">
        <v>154</v>
      </c>
      <c r="I7" s="18" t="s">
        <v>155</v>
      </c>
      <c r="K7" s="18" t="s">
        <v>155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view="pageBreakPreview" zoomScaleNormal="100" zoomScaleSheetLayoutView="100" workbookViewId="0">
      <selection activeCell="I7" sqref="I7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ht="21.75" customHeight="1" x14ac:dyDescent="0.2">
      <c r="A2" s="32" t="s">
        <v>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19" ht="14.45" customHeight="1" x14ac:dyDescent="0.2"/>
    <row r="5" spans="1:19" ht="14.45" customHeight="1" x14ac:dyDescent="0.2">
      <c r="A5" s="33" t="s">
        <v>156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</row>
    <row r="6" spans="1:19" ht="14.45" customHeight="1" x14ac:dyDescent="0.2">
      <c r="A6" s="34" t="s">
        <v>77</v>
      </c>
      <c r="I6" s="34" t="s">
        <v>93</v>
      </c>
      <c r="J6" s="34"/>
      <c r="K6" s="34"/>
      <c r="L6" s="34"/>
      <c r="M6" s="34"/>
      <c r="O6" s="34" t="s">
        <v>94</v>
      </c>
      <c r="P6" s="34"/>
      <c r="Q6" s="34"/>
      <c r="R6" s="34"/>
      <c r="S6" s="34"/>
    </row>
    <row r="7" spans="1:19" ht="29.1" customHeight="1" x14ac:dyDescent="0.2">
      <c r="A7" s="34"/>
      <c r="C7" s="16" t="s">
        <v>157</v>
      </c>
      <c r="E7" s="16" t="s">
        <v>54</v>
      </c>
      <c r="G7" s="16" t="s">
        <v>158</v>
      </c>
      <c r="I7" s="18" t="s">
        <v>159</v>
      </c>
      <c r="J7" s="3"/>
      <c r="K7" s="18" t="s">
        <v>143</v>
      </c>
      <c r="L7" s="3"/>
      <c r="M7" s="18" t="s">
        <v>160</v>
      </c>
      <c r="O7" s="18" t="s">
        <v>159</v>
      </c>
      <c r="P7" s="3"/>
      <c r="Q7" s="18" t="s">
        <v>143</v>
      </c>
      <c r="R7" s="3"/>
      <c r="S7" s="18" t="s">
        <v>160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scale="7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view="pageBreakPreview" zoomScaleNormal="100" zoomScaleSheetLayoutView="100" workbookViewId="0">
      <selection activeCell="C9" sqref="C9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21.75" customHeight="1" x14ac:dyDescent="0.2">
      <c r="A2" s="32" t="s">
        <v>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4.45" customHeight="1" x14ac:dyDescent="0.2"/>
    <row r="5" spans="1:13" ht="14.45" customHeight="1" x14ac:dyDescent="0.2">
      <c r="A5" s="33" t="s">
        <v>161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14.45" customHeight="1" x14ac:dyDescent="0.2">
      <c r="A6" s="34" t="s">
        <v>77</v>
      </c>
      <c r="C6" s="34" t="s">
        <v>93</v>
      </c>
      <c r="D6" s="34"/>
      <c r="E6" s="34"/>
      <c r="F6" s="34"/>
      <c r="G6" s="34"/>
      <c r="I6" s="34" t="s">
        <v>94</v>
      </c>
      <c r="J6" s="34"/>
      <c r="K6" s="34"/>
      <c r="L6" s="34"/>
      <c r="M6" s="34"/>
    </row>
    <row r="7" spans="1:13" ht="29.1" customHeight="1" x14ac:dyDescent="0.2">
      <c r="A7" s="34"/>
      <c r="C7" s="18" t="s">
        <v>159</v>
      </c>
      <c r="D7" s="3"/>
      <c r="E7" s="18" t="s">
        <v>143</v>
      </c>
      <c r="F7" s="3"/>
      <c r="G7" s="18" t="s">
        <v>160</v>
      </c>
      <c r="I7" s="18" t="s">
        <v>159</v>
      </c>
      <c r="J7" s="3"/>
      <c r="K7" s="18" t="s">
        <v>143</v>
      </c>
      <c r="L7" s="3"/>
      <c r="M7" s="18" t="s">
        <v>160</v>
      </c>
    </row>
    <row r="8" spans="1:13" ht="21.75" customHeight="1" x14ac:dyDescent="0.2">
      <c r="A8" s="19" t="s">
        <v>72</v>
      </c>
      <c r="C8" s="20">
        <v>18823869</v>
      </c>
      <c r="E8" s="20">
        <v>0</v>
      </c>
      <c r="G8" s="20">
        <v>18823869</v>
      </c>
      <c r="I8" s="20">
        <v>400512365</v>
      </c>
      <c r="K8" s="20">
        <v>0</v>
      </c>
      <c r="M8" s="20">
        <v>400512365</v>
      </c>
    </row>
    <row r="9" spans="1:13" ht="21.75" customHeight="1" x14ac:dyDescent="0.2">
      <c r="A9" s="15" t="s">
        <v>25</v>
      </c>
      <c r="C9" s="23">
        <v>18823869</v>
      </c>
      <c r="D9" s="22"/>
      <c r="E9" s="23">
        <v>0</v>
      </c>
      <c r="F9" s="22"/>
      <c r="G9" s="23">
        <v>18823869</v>
      </c>
      <c r="H9" s="22"/>
      <c r="I9" s="23">
        <v>400512365</v>
      </c>
      <c r="J9" s="22"/>
      <c r="K9" s="23">
        <v>0</v>
      </c>
      <c r="L9" s="22"/>
      <c r="M9" s="23">
        <v>400512365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97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21"/>
  <sheetViews>
    <sheetView rightToLeft="1" view="pageBreakPreview" zoomScaleNormal="100" zoomScaleSheetLayoutView="100" workbookViewId="0">
      <selection activeCell="G23" sqref="G23"/>
    </sheetView>
  </sheetViews>
  <sheetFormatPr defaultRowHeight="12.75" x14ac:dyDescent="0.2"/>
  <cols>
    <col min="1" max="1" width="24.28515625" bestFit="1" customWidth="1"/>
    <col min="2" max="2" width="1.28515625" customWidth="1"/>
    <col min="3" max="3" width="13.140625" bestFit="1" customWidth="1"/>
    <col min="4" max="4" width="1.28515625" customWidth="1"/>
    <col min="5" max="5" width="18.85546875" bestFit="1" customWidth="1"/>
    <col min="6" max="6" width="1.28515625" customWidth="1"/>
    <col min="7" max="7" width="19.7109375" bestFit="1" customWidth="1"/>
    <col min="8" max="8" width="1.28515625" customWidth="1"/>
    <col min="9" max="9" width="26" bestFit="1" customWidth="1"/>
    <col min="10" max="10" width="1.28515625" customWidth="1"/>
    <col min="11" max="11" width="15.42578125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21.85546875" bestFit="1" customWidth="1"/>
  </cols>
  <sheetData>
    <row r="1" spans="1:17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21.75" customHeight="1" x14ac:dyDescent="0.2">
      <c r="A2" s="32" t="s">
        <v>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4.45" customHeight="1" x14ac:dyDescent="0.2"/>
    <row r="5" spans="1:17" ht="14.45" customHeight="1" x14ac:dyDescent="0.2">
      <c r="A5" s="33" t="s">
        <v>162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ht="14.45" customHeight="1" x14ac:dyDescent="0.2">
      <c r="A6" s="34" t="s">
        <v>77</v>
      </c>
      <c r="C6" s="34" t="s">
        <v>93</v>
      </c>
      <c r="D6" s="34"/>
      <c r="E6" s="34"/>
      <c r="F6" s="34"/>
      <c r="G6" s="34"/>
      <c r="H6" s="34"/>
      <c r="I6" s="34"/>
      <c r="K6" s="34" t="s">
        <v>94</v>
      </c>
      <c r="L6" s="34"/>
      <c r="M6" s="34"/>
      <c r="N6" s="34"/>
      <c r="O6" s="34"/>
      <c r="P6" s="34"/>
      <c r="Q6" s="34"/>
    </row>
    <row r="7" spans="1:17" ht="29.1" customHeight="1" x14ac:dyDescent="0.2">
      <c r="A7" s="34"/>
      <c r="C7" s="18" t="s">
        <v>13</v>
      </c>
      <c r="D7" s="3"/>
      <c r="E7" s="18" t="s">
        <v>163</v>
      </c>
      <c r="F7" s="3"/>
      <c r="G7" s="18" t="s">
        <v>164</v>
      </c>
      <c r="H7" s="3"/>
      <c r="I7" s="18" t="s">
        <v>165</v>
      </c>
      <c r="K7" s="18" t="s">
        <v>13</v>
      </c>
      <c r="L7" s="3"/>
      <c r="M7" s="18" t="s">
        <v>163</v>
      </c>
      <c r="N7" s="3"/>
      <c r="O7" s="18" t="s">
        <v>164</v>
      </c>
      <c r="P7" s="3"/>
      <c r="Q7" s="18" t="s">
        <v>165</v>
      </c>
    </row>
    <row r="8" spans="1:17" ht="21.75" customHeight="1" x14ac:dyDescent="0.2">
      <c r="A8" s="5" t="s">
        <v>19</v>
      </c>
      <c r="C8" s="6">
        <v>810000</v>
      </c>
      <c r="E8" s="6">
        <v>17066819410</v>
      </c>
      <c r="G8" s="6">
        <v>13239038815</v>
      </c>
      <c r="I8" s="6">
        <v>3840761185</v>
      </c>
      <c r="K8" s="6">
        <v>9514000</v>
      </c>
      <c r="M8" s="6">
        <v>145297530488</v>
      </c>
      <c r="O8" s="6">
        <v>96025533957</v>
      </c>
      <c r="Q8" s="6">
        <v>49271996531</v>
      </c>
    </row>
    <row r="9" spans="1:17" ht="21.75" customHeight="1" x14ac:dyDescent="0.2">
      <c r="A9" s="8" t="s">
        <v>21</v>
      </c>
      <c r="C9" s="9">
        <v>1800000</v>
      </c>
      <c r="E9" s="9">
        <v>16241647008</v>
      </c>
      <c r="G9" s="9">
        <v>9400306182</v>
      </c>
      <c r="I9" s="9">
        <v>6853693818</v>
      </c>
      <c r="K9" s="9">
        <v>16121140</v>
      </c>
      <c r="M9" s="9">
        <v>128047024634</v>
      </c>
      <c r="O9" s="9">
        <v>81276634206</v>
      </c>
      <c r="Q9" s="9">
        <v>46770390428</v>
      </c>
    </row>
    <row r="10" spans="1:17" ht="21.75" customHeight="1" x14ac:dyDescent="0.2">
      <c r="A10" s="8" t="s">
        <v>46</v>
      </c>
      <c r="C10" s="9">
        <v>20135759</v>
      </c>
      <c r="E10" s="9">
        <v>1044060383932</v>
      </c>
      <c r="G10" s="9">
        <v>602508397935</v>
      </c>
      <c r="I10" s="9">
        <v>441748261482</v>
      </c>
      <c r="K10" s="9">
        <v>34132629</v>
      </c>
      <c r="M10" s="9">
        <v>1622543444935</v>
      </c>
      <c r="O10" s="9">
        <v>973219532689</v>
      </c>
      <c r="Q10" s="9">
        <v>649323912246</v>
      </c>
    </row>
    <row r="11" spans="1:17" ht="21.75" customHeight="1" x14ac:dyDescent="0.2">
      <c r="A11" s="8" t="s">
        <v>24</v>
      </c>
      <c r="C11" s="9">
        <v>1000000</v>
      </c>
      <c r="E11" s="9">
        <v>13489740063</v>
      </c>
      <c r="G11" s="9">
        <v>8687999756</v>
      </c>
      <c r="I11" s="9">
        <v>4812000244</v>
      </c>
      <c r="K11" s="9">
        <v>6068496</v>
      </c>
      <c r="M11" s="9">
        <v>65281311609</v>
      </c>
      <c r="O11" s="9">
        <v>49258082779</v>
      </c>
      <c r="Q11" s="9">
        <v>16023228830</v>
      </c>
    </row>
    <row r="12" spans="1:17" ht="21.75" customHeight="1" x14ac:dyDescent="0.2">
      <c r="A12" s="8" t="s">
        <v>45</v>
      </c>
      <c r="C12" s="9">
        <v>756844175</v>
      </c>
      <c r="E12" s="9">
        <v>30679202049358</v>
      </c>
      <c r="G12" s="9">
        <v>30619969333872</v>
      </c>
      <c r="I12" s="9">
        <v>61202509559</v>
      </c>
      <c r="K12" s="9">
        <v>2414844752</v>
      </c>
      <c r="M12" s="9">
        <v>93099179318204</v>
      </c>
      <c r="O12" s="9">
        <v>92974589108454</v>
      </c>
      <c r="Q12" s="9">
        <v>124590209750</v>
      </c>
    </row>
    <row r="13" spans="1:17" ht="21.75" customHeight="1" x14ac:dyDescent="0.2">
      <c r="A13" s="11" t="s">
        <v>23</v>
      </c>
      <c r="C13" s="13">
        <v>0</v>
      </c>
      <c r="E13" s="13">
        <v>0</v>
      </c>
      <c r="G13" s="13">
        <v>0</v>
      </c>
      <c r="I13" s="13">
        <v>0</v>
      </c>
      <c r="K13" s="13">
        <v>55113730</v>
      </c>
      <c r="M13" s="13">
        <v>344315068341</v>
      </c>
      <c r="O13" s="13">
        <v>220672877125</v>
      </c>
      <c r="Q13" s="13">
        <v>123642191216</v>
      </c>
    </row>
    <row r="14" spans="1:17" ht="21.75" customHeight="1" thickBot="1" x14ac:dyDescent="0.25">
      <c r="A14" s="15" t="s">
        <v>25</v>
      </c>
      <c r="C14" s="23">
        <v>780589934</v>
      </c>
      <c r="D14" s="22"/>
      <c r="E14" s="23">
        <v>31770060639771</v>
      </c>
      <c r="F14" s="22"/>
      <c r="G14" s="23">
        <v>31253805076560</v>
      </c>
      <c r="H14" s="22"/>
      <c r="I14" s="23">
        <f>SUM(I8:I13)</f>
        <v>518457226288</v>
      </c>
      <c r="J14" s="22"/>
      <c r="K14" s="23">
        <v>2535794747</v>
      </c>
      <c r="L14" s="22"/>
      <c r="M14" s="23">
        <v>95404663698211</v>
      </c>
      <c r="N14" s="22"/>
      <c r="O14" s="23">
        <v>94395041769210</v>
      </c>
      <c r="P14" s="22"/>
      <c r="Q14" s="23">
        <v>1009621929001</v>
      </c>
    </row>
    <row r="15" spans="1:17" ht="13.5" thickTop="1" x14ac:dyDescent="0.2"/>
    <row r="16" spans="1:17" x14ac:dyDescent="0.2">
      <c r="I16" s="27"/>
    </row>
    <row r="17" spans="9:9" x14ac:dyDescent="0.2">
      <c r="I17" s="27"/>
    </row>
    <row r="21" spans="9:9" x14ac:dyDescent="0.2">
      <c r="I21" s="27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70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Normal="100" zoomScaleSheetLayoutView="100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ht="21.75" customHeight="1" x14ac:dyDescent="0.2">
      <c r="A2" s="32" t="s">
        <v>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5" ht="7.35" customHeight="1" x14ac:dyDescent="0.2"/>
    <row r="5" spans="1:25" ht="14.45" customHeight="1" x14ac:dyDescent="0.2">
      <c r="A5" s="33" t="s">
        <v>166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</row>
    <row r="6" spans="1:25" ht="7.35" customHeight="1" x14ac:dyDescent="0.2"/>
    <row r="7" spans="1:25" ht="14.45" customHeight="1" x14ac:dyDescent="0.2">
      <c r="E7" s="34" t="s">
        <v>93</v>
      </c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Y7" s="2" t="s">
        <v>94</v>
      </c>
    </row>
    <row r="8" spans="1:25" ht="42" customHeight="1" x14ac:dyDescent="0.2">
      <c r="A8" s="2" t="s">
        <v>167</v>
      </c>
      <c r="C8" s="2" t="s">
        <v>168</v>
      </c>
      <c r="E8" s="18" t="s">
        <v>30</v>
      </c>
      <c r="F8" s="3"/>
      <c r="G8" s="18" t="s">
        <v>13</v>
      </c>
      <c r="H8" s="3"/>
      <c r="I8" s="18" t="s">
        <v>29</v>
      </c>
      <c r="J8" s="3"/>
      <c r="K8" s="18" t="s">
        <v>169</v>
      </c>
      <c r="L8" s="3"/>
      <c r="M8" s="18" t="s">
        <v>170</v>
      </c>
      <c r="N8" s="3"/>
      <c r="O8" s="18" t="s">
        <v>171</v>
      </c>
      <c r="P8" s="3"/>
      <c r="Q8" s="18" t="s">
        <v>172</v>
      </c>
      <c r="R8" s="3"/>
      <c r="S8" s="18" t="s">
        <v>173</v>
      </c>
      <c r="T8" s="3"/>
      <c r="U8" s="18" t="s">
        <v>174</v>
      </c>
      <c r="V8" s="3"/>
      <c r="W8" s="18" t="s">
        <v>175</v>
      </c>
      <c r="Y8" s="18" t="s">
        <v>175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scale="68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20"/>
  <sheetViews>
    <sheetView rightToLeft="1" view="pageBreakPreview" zoomScaleNormal="100" zoomScaleSheetLayoutView="100" workbookViewId="0">
      <selection activeCell="I19" sqref="I19:I20"/>
    </sheetView>
  </sheetViews>
  <sheetFormatPr defaultRowHeight="12.75" x14ac:dyDescent="0.2"/>
  <cols>
    <col min="1" max="1" width="24.28515625" bestFit="1" customWidth="1"/>
    <col min="2" max="2" width="1.28515625" customWidth="1"/>
    <col min="3" max="3" width="14" bestFit="1" customWidth="1"/>
    <col min="4" max="4" width="1.28515625" customWidth="1"/>
    <col min="5" max="5" width="17.85546875" bestFit="1" customWidth="1"/>
    <col min="6" max="6" width="1.28515625" customWidth="1"/>
    <col min="7" max="7" width="19.140625" bestFit="1" customWidth="1"/>
    <col min="8" max="8" width="1.28515625" customWidth="1"/>
    <col min="9" max="9" width="26.28515625" bestFit="1" customWidth="1"/>
    <col min="10" max="10" width="1.28515625" customWidth="1"/>
    <col min="11" max="11" width="14" bestFit="1" customWidth="1"/>
    <col min="12" max="12" width="1.28515625" customWidth="1"/>
    <col min="13" max="13" width="17.85546875" bestFit="1" customWidth="1"/>
    <col min="14" max="14" width="1.28515625" customWidth="1"/>
    <col min="15" max="15" width="18.140625" bestFit="1" customWidth="1"/>
    <col min="16" max="16" width="1.28515625" customWidth="1"/>
    <col min="17" max="17" width="26.28515625" bestFit="1" customWidth="1"/>
  </cols>
  <sheetData>
    <row r="1" spans="1:17" ht="29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21.75" customHeight="1" x14ac:dyDescent="0.2">
      <c r="A2" s="32" t="s">
        <v>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21.7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4.45" customHeight="1" x14ac:dyDescent="0.2"/>
    <row r="5" spans="1:17" ht="14.45" customHeight="1" x14ac:dyDescent="0.2">
      <c r="A5" s="33" t="s">
        <v>176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ht="14.45" customHeight="1" x14ac:dyDescent="0.2">
      <c r="A6" s="34" t="s">
        <v>77</v>
      </c>
      <c r="C6" s="34" t="s">
        <v>93</v>
      </c>
      <c r="D6" s="34"/>
      <c r="E6" s="34"/>
      <c r="F6" s="34"/>
      <c r="G6" s="34"/>
      <c r="H6" s="34"/>
      <c r="I6" s="34"/>
      <c r="K6" s="34" t="s">
        <v>94</v>
      </c>
      <c r="L6" s="34"/>
      <c r="M6" s="34"/>
      <c r="N6" s="34"/>
      <c r="O6" s="34"/>
      <c r="P6" s="34"/>
      <c r="Q6" s="34"/>
    </row>
    <row r="7" spans="1:17" ht="29.1" customHeight="1" x14ac:dyDescent="0.2">
      <c r="A7" s="34"/>
      <c r="C7" s="18" t="s">
        <v>13</v>
      </c>
      <c r="D7" s="3"/>
      <c r="E7" s="18" t="s">
        <v>15</v>
      </c>
      <c r="F7" s="3"/>
      <c r="G7" s="18" t="s">
        <v>164</v>
      </c>
      <c r="H7" s="3"/>
      <c r="I7" s="18" t="s">
        <v>177</v>
      </c>
      <c r="K7" s="18" t="s">
        <v>13</v>
      </c>
      <c r="L7" s="3"/>
      <c r="M7" s="18" t="s">
        <v>15</v>
      </c>
      <c r="N7" s="3"/>
      <c r="O7" s="18" t="s">
        <v>164</v>
      </c>
      <c r="P7" s="3"/>
      <c r="Q7" s="18" t="s">
        <v>177</v>
      </c>
    </row>
    <row r="8" spans="1:17" ht="21.75" customHeight="1" x14ac:dyDescent="0.2">
      <c r="A8" s="5" t="s">
        <v>21</v>
      </c>
      <c r="C8" s="6">
        <v>139165996</v>
      </c>
      <c r="E8" s="6">
        <v>1179230749068</v>
      </c>
      <c r="G8" s="6">
        <v>1198568854903</v>
      </c>
      <c r="I8" s="6">
        <v>-19338105834</v>
      </c>
      <c r="K8" s="6">
        <v>139165996</v>
      </c>
      <c r="M8" s="6">
        <v>1179230749068</v>
      </c>
      <c r="O8" s="6">
        <v>749952453751</v>
      </c>
      <c r="Q8" s="6">
        <v>429278295317</v>
      </c>
    </row>
    <row r="9" spans="1:17" ht="21.75" customHeight="1" x14ac:dyDescent="0.2">
      <c r="A9" s="8" t="s">
        <v>24</v>
      </c>
      <c r="C9" s="9">
        <v>84849163</v>
      </c>
      <c r="E9" s="9">
        <v>1142897454534</v>
      </c>
      <c r="G9" s="9">
        <v>1074837223083</v>
      </c>
      <c r="I9" s="9">
        <v>68060231451</v>
      </c>
      <c r="K9" s="9">
        <v>84849163</v>
      </c>
      <c r="M9" s="9">
        <v>1142897454534</v>
      </c>
      <c r="O9" s="9">
        <v>737169507694</v>
      </c>
      <c r="Q9" s="9">
        <v>405727946840</v>
      </c>
    </row>
    <row r="10" spans="1:17" ht="21.75" customHeight="1" x14ac:dyDescent="0.2">
      <c r="A10" s="8" t="s">
        <v>19</v>
      </c>
      <c r="C10" s="9">
        <v>19043223</v>
      </c>
      <c r="E10" s="9">
        <v>392943690608</v>
      </c>
      <c r="G10" s="9">
        <v>353874980531</v>
      </c>
      <c r="I10" s="9">
        <v>39068710077</v>
      </c>
      <c r="K10" s="9">
        <v>19043223</v>
      </c>
      <c r="M10" s="9">
        <v>392943690608</v>
      </c>
      <c r="O10" s="9">
        <v>317690512018</v>
      </c>
      <c r="Q10" s="9">
        <v>75253178590</v>
      </c>
    </row>
    <row r="11" spans="1:17" ht="21.75" customHeight="1" x14ac:dyDescent="0.2">
      <c r="A11" s="8" t="s">
        <v>20</v>
      </c>
      <c r="C11" s="9">
        <v>15612392</v>
      </c>
      <c r="E11" s="9">
        <v>69173263188</v>
      </c>
      <c r="G11" s="9">
        <v>62209511860</v>
      </c>
      <c r="I11" s="9">
        <v>6963751328</v>
      </c>
      <c r="K11" s="9">
        <v>15612392</v>
      </c>
      <c r="M11" s="9">
        <v>69173263188</v>
      </c>
      <c r="O11" s="9">
        <v>51423434804</v>
      </c>
      <c r="Q11" s="9">
        <v>17749828384</v>
      </c>
    </row>
    <row r="12" spans="1:17" ht="21.75" customHeight="1" x14ac:dyDescent="0.2">
      <c r="A12" s="8" t="s">
        <v>46</v>
      </c>
      <c r="C12" s="9">
        <v>2998282</v>
      </c>
      <c r="E12" s="9">
        <v>151901014828</v>
      </c>
      <c r="G12" s="9">
        <v>544069634699</v>
      </c>
      <c r="I12" s="9">
        <v>-392168619870</v>
      </c>
      <c r="K12" s="9">
        <v>2998282</v>
      </c>
      <c r="M12" s="9">
        <v>151901014828</v>
      </c>
      <c r="O12" s="9">
        <v>95569299424</v>
      </c>
      <c r="Q12" s="9">
        <v>56331715404</v>
      </c>
    </row>
    <row r="13" spans="1:17" ht="21.75" customHeight="1" x14ac:dyDescent="0.2">
      <c r="A13" s="8" t="s">
        <v>45</v>
      </c>
      <c r="C13" s="9">
        <v>5377909</v>
      </c>
      <c r="E13" s="9">
        <v>220918963562</v>
      </c>
      <c r="G13" s="9">
        <v>221064312044</v>
      </c>
      <c r="I13" s="9">
        <v>-145348481</v>
      </c>
      <c r="K13" s="9">
        <v>5377909</v>
      </c>
      <c r="M13" s="9">
        <v>220918963562</v>
      </c>
      <c r="O13" s="9">
        <v>220195890599</v>
      </c>
      <c r="Q13" s="9">
        <v>723072963</v>
      </c>
    </row>
    <row r="14" spans="1:17" ht="21.75" customHeight="1" x14ac:dyDescent="0.2">
      <c r="A14" s="8" t="s">
        <v>23</v>
      </c>
      <c r="C14" s="9">
        <v>326451123</v>
      </c>
      <c r="E14" s="9">
        <v>3829623456520</v>
      </c>
      <c r="G14" s="9">
        <v>3532657439009</v>
      </c>
      <c r="I14" s="9">
        <v>296966017511</v>
      </c>
      <c r="K14" s="9">
        <v>326451123</v>
      </c>
      <c r="M14" s="9">
        <v>3829623456520</v>
      </c>
      <c r="O14" s="9">
        <v>1684389789441</v>
      </c>
      <c r="Q14" s="9">
        <v>2145233667079</v>
      </c>
    </row>
    <row r="15" spans="1:17" ht="21.75" customHeight="1" x14ac:dyDescent="0.2">
      <c r="A15" s="11" t="s">
        <v>22</v>
      </c>
      <c r="C15" s="13">
        <v>61885490</v>
      </c>
      <c r="E15" s="13">
        <v>634462569103</v>
      </c>
      <c r="G15" s="13">
        <v>499654732783</v>
      </c>
      <c r="I15" s="13">
        <v>134807836320</v>
      </c>
      <c r="K15" s="13">
        <v>61885490</v>
      </c>
      <c r="M15" s="13">
        <v>634462569103</v>
      </c>
      <c r="O15" s="13">
        <v>179455202294</v>
      </c>
      <c r="Q15" s="13">
        <v>455007366809</v>
      </c>
    </row>
    <row r="16" spans="1:17" ht="21.75" customHeight="1" thickBot="1" x14ac:dyDescent="0.25">
      <c r="A16" s="15" t="s">
        <v>25</v>
      </c>
      <c r="C16" s="23">
        <v>655383578</v>
      </c>
      <c r="D16" s="22"/>
      <c r="E16" s="23">
        <v>7621151161411</v>
      </c>
      <c r="F16" s="22"/>
      <c r="G16" s="23">
        <v>7486936688912</v>
      </c>
      <c r="H16" s="22"/>
      <c r="I16" s="23">
        <v>134214472502</v>
      </c>
      <c r="J16" s="22"/>
      <c r="K16" s="23">
        <v>655383578</v>
      </c>
      <c r="L16" s="22"/>
      <c r="M16" s="23">
        <v>7621151161411</v>
      </c>
      <c r="N16" s="22"/>
      <c r="O16" s="23">
        <v>4035846090025</v>
      </c>
      <c r="P16" s="22"/>
      <c r="Q16" s="23">
        <v>3585305071386</v>
      </c>
    </row>
    <row r="19" spans="9:9" x14ac:dyDescent="0.2">
      <c r="I19" s="27"/>
    </row>
    <row r="20" spans="9:9" x14ac:dyDescent="0.2">
      <c r="I20" s="27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سرمایه گذاری دراوراق بهادار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 گذاری دراوراق بهادار'!Print_Area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Highcom</dc:creator>
  <dc:description/>
  <cp:lastModifiedBy>Highcom</cp:lastModifiedBy>
  <dcterms:created xsi:type="dcterms:W3CDTF">2026-09-27T11:42:47Z</dcterms:created>
  <dcterms:modified xsi:type="dcterms:W3CDTF">2026-09-29T10:57:13Z</dcterms:modified>
</cp:coreProperties>
</file>